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部门整体汇总表" sheetId="4" r:id="rId1"/>
    <sheet name="项目自评汇总表" sheetId="1" r:id="rId2"/>
  </sheets>
  <definedNames>
    <definedName name="_xlnm._FilterDatabase" localSheetId="1" hidden="1">项目自评汇总表!$A$4:$O$45</definedName>
  </definedNames>
  <calcPr calcId="144525"/>
</workbook>
</file>

<file path=xl/sharedStrings.xml><?xml version="1.0" encoding="utf-8"?>
<sst xmlns="http://schemas.openxmlformats.org/spreadsheetml/2006/main" count="183" uniqueCount="83">
  <si>
    <t>2024年度东西湖区整体自评汇总表</t>
  </si>
  <si>
    <t>填表人：宋玉华</t>
  </si>
  <si>
    <t>联系电话：83890726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</si>
  <si>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</si>
  <si>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</si>
  <si>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</si>
  <si>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</si>
  <si>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</si>
  <si>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</si>
  <si>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</si>
  <si>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</si>
  <si>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</si>
  <si>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</si>
  <si>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</si>
  <si>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</si>
  <si>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</si>
  <si>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</si>
  <si>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</si>
  <si>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</si>
  <si>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</si>
  <si>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</si>
  <si>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</si>
  <si>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</si>
  <si>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045</t>
  </si>
  <si>
    <t>经科局</t>
  </si>
  <si>
    <t>绩效整体自评</t>
  </si>
  <si>
    <t>办公室</t>
  </si>
  <si>
    <t>2024年度区经科局部门项目绩效自评情况汇总表</t>
  </si>
  <si>
    <t>填表人：</t>
  </si>
  <si>
    <t>宋玉华</t>
  </si>
  <si>
    <t>项目自评得分</t>
  </si>
  <si>
    <t>成本指标（20分）</t>
  </si>
  <si>
    <t>产出指标（20分）</t>
  </si>
  <si>
    <t>满意度指标
（10分）</t>
  </si>
  <si>
    <t>区经科局</t>
  </si>
  <si>
    <t>工业技术改造投资资金</t>
  </si>
  <si>
    <t>经济运行管理科</t>
  </si>
  <si>
    <t>工业投资技改和智能化奖补资金及项目管理费</t>
  </si>
  <si>
    <t>工业投资技改市级补助资金</t>
  </si>
  <si>
    <t>2023年中央产业基础再造和制造业高质量发展专项资金（第二批）</t>
  </si>
  <si>
    <t>省新增重点领域技术改造贷款贴息资金（第一批）　</t>
  </si>
  <si>
    <t>2024年武汉市工业投资和技术改造专项（奖励类）资金</t>
  </si>
  <si>
    <t>武汉市2022年工业投资和技术改造及工业智能化改造专项资金退款　</t>
  </si>
  <si>
    <t>2023年省中小企业发展专项资金　</t>
  </si>
  <si>
    <t>资金未及时足额到位，未及时足额拨付</t>
  </si>
  <si>
    <t>省级制造业高质量发展资金(第二批)</t>
  </si>
  <si>
    <t>2023年省级制造业高质量发展专项资金重大增长点奖励资金</t>
  </si>
  <si>
    <t>2023年度扩大规模奖励项目绩效自评表</t>
  </si>
  <si>
    <t>2023年小进规区级配套奖励</t>
  </si>
  <si>
    <t>2023年专精特新“小巨人”区级配套奖励</t>
  </si>
  <si>
    <t>2024年5月份工业增长点市级奖励资金　</t>
  </si>
  <si>
    <t>政府投资一流电网项目债券</t>
  </si>
  <si>
    <t>信息化科</t>
  </si>
  <si>
    <t>沿江高铁</t>
  </si>
  <si>
    <t>聘请数字经济技术支持服务团队经费</t>
  </si>
  <si>
    <t>授课及培训采取公益免费形式开展</t>
  </si>
  <si>
    <t>2023年省数字经济发展专项资金（上云券奖补方向）</t>
  </si>
  <si>
    <t>数字经济区级配套奖</t>
  </si>
  <si>
    <t>中央中小企业发展</t>
  </si>
  <si>
    <t>运行经费</t>
  </si>
  <si>
    <t>购买服务费</t>
  </si>
  <si>
    <t>党员教育培训经费</t>
  </si>
  <si>
    <t>区级优秀共产党员资金</t>
  </si>
  <si>
    <t>园区奖励资金</t>
  </si>
  <si>
    <t>中小企业服务中心</t>
  </si>
  <si>
    <t>园区奖励资金项目绩效</t>
  </si>
  <si>
    <t>申报项目评审和审计费</t>
  </si>
  <si>
    <t>氢能产业配套资金</t>
  </si>
  <si>
    <t>重点工业产业策划研究服务项目咨询服务费</t>
  </si>
  <si>
    <t>东西湖区“双百园区”优化提升片区城市更新规划编制费</t>
  </si>
  <si>
    <t>国家中小企业特色产业集群奖励资金　</t>
  </si>
  <si>
    <t>展会布展及补贴费用</t>
  </si>
  <si>
    <t>融资应急资金</t>
  </si>
  <si>
    <t>东西湖区科创资金</t>
  </si>
  <si>
    <t>科技科</t>
  </si>
  <si>
    <t>信息惠民工程</t>
  </si>
  <si>
    <t>因该项目遇到不可抗因素，2024年未正常运行，目前正等待审计。</t>
  </si>
  <si>
    <t>安全生产隐患第三方排查运行费</t>
  </si>
  <si>
    <t>安全生产科</t>
  </si>
  <si>
    <t>改制企业经费</t>
  </si>
  <si>
    <t>改制企业科</t>
  </si>
  <si>
    <t>因该项目涉及群体稳定，2024年改制群体稳定，部分费用未使用。</t>
  </si>
  <si>
    <t>改制企业独生子女一次性奖励补贴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</si>
</sst>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43" fontId="0" fillId="0" borderId="2" xfId="0" applyNumberFormat="1" applyBorder="1" applyAlignment="1">
      <alignment horizontal="right" vertical="center" wrapText="1"/>
    </xf>
    <xf numFmtId="43" fontId="6" fillId="0" borderId="2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43" fontId="0" fillId="0" borderId="3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43" fontId="2" fillId="0" borderId="6" xfId="0" applyNumberFormat="1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3" fontId="0" fillId="0" borderId="2" xfId="0" applyNumberForma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43" fontId="0" fillId="0" borderId="3" xfId="0" applyNumberFormat="1" applyBorder="1" applyAlignment="1">
      <alignment horizontal="right" vertical="center"/>
    </xf>
    <xf numFmtId="43" fontId="0" fillId="0" borderId="5" xfId="0" applyNumberFormat="1" applyBorder="1" applyAlignment="1">
      <alignment horizontal="right" vertical="center" wrapText="1"/>
    </xf>
    <xf numFmtId="43" fontId="0" fillId="0" borderId="4" xfId="0" applyNumberFormat="1" applyBorder="1" applyAlignment="1">
      <alignment horizontal="right" vertical="center" wrapText="1"/>
    </xf>
    <xf numFmtId="43" fontId="0" fillId="0" borderId="5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P20" sqref="P20"/>
    </sheetView>
  </sheetViews>
  <sheetFormatPr defaultColWidth="9" defaultRowHeight="13.5"/>
  <cols>
    <col min="4" max="4" width="14.9083333333333" customWidth="1"/>
    <col min="5" max="5" width="14" customWidth="1"/>
    <col min="7" max="7" width="9.25833333333333" customWidth="1"/>
    <col min="8" max="8" width="10.5416666666667"/>
    <col min="9" max="9" width="9.54166666666667"/>
    <col min="17" max="17" width="18.875" customWidth="1"/>
  </cols>
  <sheetData>
    <row r="1" ht="39.75" customHeight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>
      <c r="A2" t="s">
        <v>1</v>
      </c>
      <c r="F2" t="s">
        <v>2</v>
      </c>
      <c r="Q2" t="s">
        <v>3</v>
      </c>
    </row>
    <row r="3" ht="40.5" spans="1:17">
      <c r="A3" s="42" t="s">
        <v>4</v>
      </c>
      <c r="B3" s="42" t="s">
        <v>5</v>
      </c>
      <c r="C3" s="42" t="s">
        <v>6</v>
      </c>
      <c r="D3" s="42" t="s">
        <v>7</v>
      </c>
      <c r="E3" s="42" t="s">
        <v>8</v>
      </c>
      <c r="F3" s="16" t="s">
        <v>9</v>
      </c>
      <c r="G3" s="16"/>
      <c r="H3" s="16"/>
      <c r="I3" s="17" t="s">
        <v>10</v>
      </c>
      <c r="J3" s="16" t="s">
        <v>11</v>
      </c>
      <c r="K3" s="16" t="s">
        <v>12</v>
      </c>
      <c r="L3" s="16"/>
      <c r="M3" s="16"/>
      <c r="N3" s="16"/>
      <c r="O3" s="16"/>
      <c r="P3" s="16"/>
      <c r="Q3" s="17" t="s">
        <v>13</v>
      </c>
    </row>
    <row r="4" ht="40.5" spans="1:17">
      <c r="A4" s="43"/>
      <c r="B4" s="43"/>
      <c r="C4" s="43"/>
      <c r="D4" s="43"/>
      <c r="E4" s="43"/>
      <c r="F4" s="17" t="s">
        <v>14</v>
      </c>
      <c r="G4" s="16" t="s">
        <v>15</v>
      </c>
      <c r="H4" s="16" t="s">
        <v>16</v>
      </c>
      <c r="I4" s="16"/>
      <c r="J4" s="16"/>
      <c r="K4" s="17" t="s">
        <v>17</v>
      </c>
      <c r="L4" s="17" t="s">
        <v>18</v>
      </c>
      <c r="M4" s="17" t="s">
        <v>19</v>
      </c>
      <c r="N4" s="17" t="s">
        <v>20</v>
      </c>
      <c r="O4" s="17" t="s">
        <v>21</v>
      </c>
      <c r="P4" s="16" t="s">
        <v>22</v>
      </c>
      <c r="Q4" s="16"/>
    </row>
    <row r="5" spans="1:17">
      <c r="A5" s="16"/>
      <c r="B5" s="44" t="s">
        <v>23</v>
      </c>
      <c r="C5" s="16" t="s">
        <v>24</v>
      </c>
      <c r="D5" s="16" t="s">
        <v>25</v>
      </c>
      <c r="E5" s="16" t="s">
        <v>26</v>
      </c>
      <c r="F5" s="16">
        <v>35601.2</v>
      </c>
      <c r="G5" s="16">
        <v>93589.44</v>
      </c>
      <c r="H5" s="16">
        <v>129190.64</v>
      </c>
      <c r="I5" s="16">
        <v>96764.66</v>
      </c>
      <c r="J5" s="45">
        <v>0.749</v>
      </c>
      <c r="K5" s="16">
        <v>14.98</v>
      </c>
      <c r="L5" s="46">
        <v>36.99</v>
      </c>
      <c r="M5" s="47"/>
      <c r="N5" s="16">
        <v>30</v>
      </c>
      <c r="O5" s="16">
        <v>10</v>
      </c>
      <c r="P5" s="16">
        <v>91.97</v>
      </c>
      <c r="Q5" s="16"/>
    </row>
    <row r="6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</sheetData>
  <mergeCells count="7">
    <mergeCell ref="A1:Q1"/>
    <mergeCell ref="L5:M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workbookViewId="0">
      <pane xSplit="4" ySplit="4" topLeftCell="E27" activePane="bottomRight" state="frozenSplit"/>
      <selection/>
      <selection pane="topRight"/>
      <selection pane="bottomLeft"/>
      <selection pane="bottomRight" activeCell="R29" sqref="R29"/>
    </sheetView>
  </sheetViews>
  <sheetFormatPr defaultColWidth="9" defaultRowHeight="13.5"/>
  <cols>
    <col min="1" max="1" width="3.75833333333333" customWidth="1"/>
    <col min="2" max="2" width="8.625" customWidth="1"/>
    <col min="3" max="3" width="11.375" customWidth="1"/>
    <col min="5" max="5" width="8.875" customWidth="1"/>
    <col min="6" max="7" width="12.75" style="3" customWidth="1"/>
    <col min="8" max="8" width="11" style="3" customWidth="1"/>
    <col min="9" max="14" width="8.25" style="3" customWidth="1"/>
    <col min="15" max="15" width="15.625" style="4" customWidth="1"/>
  </cols>
  <sheetData>
    <row r="1" ht="57" customHeight="1" spans="1:15">
      <c r="A1" s="5" t="s">
        <v>27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26"/>
    </row>
    <row r="2" s="1" customFormat="1" ht="24.95" customHeight="1" spans="1:15">
      <c r="A2" s="8" t="s">
        <v>28</v>
      </c>
      <c r="B2" s="8"/>
      <c r="C2" s="8" t="s">
        <v>29</v>
      </c>
      <c r="D2" s="8"/>
      <c r="E2" s="8" t="s">
        <v>2</v>
      </c>
      <c r="F2" s="9"/>
      <c r="G2" s="9"/>
      <c r="H2" s="9"/>
      <c r="I2" s="9"/>
      <c r="J2" s="9"/>
      <c r="K2" s="9"/>
      <c r="L2" s="9"/>
      <c r="M2" s="9"/>
      <c r="N2" s="9"/>
      <c r="O2" s="27" t="s">
        <v>3</v>
      </c>
    </row>
    <row r="3" s="2" customFormat="1" ht="18.95" customHeight="1" spans="1:15">
      <c r="A3" s="10" t="s">
        <v>4</v>
      </c>
      <c r="B3" s="10" t="s">
        <v>6</v>
      </c>
      <c r="C3" s="10" t="s">
        <v>7</v>
      </c>
      <c r="D3" s="10" t="s">
        <v>8</v>
      </c>
      <c r="E3" s="11" t="s">
        <v>9</v>
      </c>
      <c r="F3" s="12"/>
      <c r="G3" s="12"/>
      <c r="H3" s="13" t="s">
        <v>10</v>
      </c>
      <c r="I3" s="28" t="s">
        <v>30</v>
      </c>
      <c r="J3" s="29"/>
      <c r="K3" s="29"/>
      <c r="L3" s="29"/>
      <c r="M3" s="29"/>
      <c r="N3" s="30"/>
      <c r="O3" s="31" t="s">
        <v>13</v>
      </c>
    </row>
    <row r="4" s="2" customFormat="1" ht="30" customHeight="1" spans="1:15">
      <c r="A4" s="14"/>
      <c r="B4" s="14"/>
      <c r="C4" s="14"/>
      <c r="D4" s="14"/>
      <c r="E4" s="14" t="s">
        <v>14</v>
      </c>
      <c r="F4" s="15" t="s">
        <v>15</v>
      </c>
      <c r="G4" s="15" t="s">
        <v>16</v>
      </c>
      <c r="H4" s="15"/>
      <c r="I4" s="12" t="s">
        <v>17</v>
      </c>
      <c r="J4" s="12" t="s">
        <v>31</v>
      </c>
      <c r="K4" s="12" t="s">
        <v>32</v>
      </c>
      <c r="L4" s="12" t="s">
        <v>20</v>
      </c>
      <c r="M4" s="12" t="s">
        <v>33</v>
      </c>
      <c r="N4" s="12" t="s">
        <v>22</v>
      </c>
      <c r="O4" s="32"/>
    </row>
    <row r="5" s="2" customFormat="1" ht="30" customHeight="1" spans="1:15">
      <c r="A5" s="14">
        <v>1</v>
      </c>
      <c r="B5" s="16" t="s">
        <v>34</v>
      </c>
      <c r="C5" s="14" t="s">
        <v>35</v>
      </c>
      <c r="D5" s="17" t="s">
        <v>36</v>
      </c>
      <c r="E5" s="16">
        <v>4200</v>
      </c>
      <c r="F5" s="15"/>
      <c r="G5" s="15">
        <f t="shared" ref="G5:G23" si="0">SUM(E5:F5)</f>
        <v>4200</v>
      </c>
      <c r="H5" s="15">
        <v>1300.06</v>
      </c>
      <c r="I5" s="12">
        <v>6.19</v>
      </c>
      <c r="J5" s="28">
        <v>33.1</v>
      </c>
      <c r="K5" s="30"/>
      <c r="L5" s="12">
        <v>30</v>
      </c>
      <c r="M5" s="12">
        <v>10</v>
      </c>
      <c r="N5" s="12">
        <v>79.29</v>
      </c>
      <c r="O5" s="32"/>
    </row>
    <row r="6" s="2" customFormat="1" ht="30" customHeight="1" spans="1:15">
      <c r="A6" s="14">
        <v>2</v>
      </c>
      <c r="B6" s="16" t="s">
        <v>34</v>
      </c>
      <c r="C6" s="14" t="s">
        <v>37</v>
      </c>
      <c r="D6" s="17" t="s">
        <v>36</v>
      </c>
      <c r="E6" s="16"/>
      <c r="F6" s="15">
        <v>1205.17</v>
      </c>
      <c r="G6" s="15">
        <f t="shared" si="0"/>
        <v>1205.17</v>
      </c>
      <c r="H6" s="15">
        <v>1205.17</v>
      </c>
      <c r="I6" s="18">
        <v>20</v>
      </c>
      <c r="J6" s="18">
        <v>20</v>
      </c>
      <c r="K6" s="18">
        <v>20</v>
      </c>
      <c r="L6" s="18">
        <v>30</v>
      </c>
      <c r="M6" s="18">
        <v>10</v>
      </c>
      <c r="N6" s="33">
        <v>100</v>
      </c>
      <c r="O6" s="32"/>
    </row>
    <row r="7" s="2" customFormat="1" ht="30" customHeight="1" spans="1:15">
      <c r="A7" s="14">
        <v>3</v>
      </c>
      <c r="B7" s="16" t="s">
        <v>34</v>
      </c>
      <c r="C7" s="14" t="s">
        <v>38</v>
      </c>
      <c r="D7" s="17" t="s">
        <v>36</v>
      </c>
      <c r="E7" s="16"/>
      <c r="F7" s="15">
        <v>1584.2</v>
      </c>
      <c r="G7" s="15">
        <f t="shared" si="0"/>
        <v>1584.2</v>
      </c>
      <c r="H7" s="15">
        <v>1584.2</v>
      </c>
      <c r="I7" s="18">
        <v>20</v>
      </c>
      <c r="J7" s="18">
        <v>20</v>
      </c>
      <c r="K7" s="18">
        <v>20</v>
      </c>
      <c r="L7" s="18">
        <v>30</v>
      </c>
      <c r="M7" s="18">
        <v>10</v>
      </c>
      <c r="N7" s="33">
        <v>100</v>
      </c>
      <c r="O7" s="32"/>
    </row>
    <row r="8" ht="44" customHeight="1" spans="1:15">
      <c r="A8" s="14">
        <v>4</v>
      </c>
      <c r="B8" s="16" t="s">
        <v>34</v>
      </c>
      <c r="C8" s="17" t="s">
        <v>39</v>
      </c>
      <c r="D8" s="17" t="s">
        <v>36</v>
      </c>
      <c r="E8" s="16"/>
      <c r="F8" s="18">
        <v>900</v>
      </c>
      <c r="G8" s="18">
        <f t="shared" si="0"/>
        <v>900</v>
      </c>
      <c r="H8" s="18">
        <v>900</v>
      </c>
      <c r="I8" s="18">
        <v>20</v>
      </c>
      <c r="J8" s="18">
        <v>20</v>
      </c>
      <c r="K8" s="18">
        <v>20</v>
      </c>
      <c r="L8" s="18">
        <v>30</v>
      </c>
      <c r="M8" s="18">
        <v>10</v>
      </c>
      <c r="N8" s="33">
        <v>100</v>
      </c>
      <c r="O8" s="34"/>
    </row>
    <row r="9" ht="30" customHeight="1" spans="1:15">
      <c r="A9" s="14">
        <v>5</v>
      </c>
      <c r="B9" s="16" t="s">
        <v>34</v>
      </c>
      <c r="C9" s="17" t="s">
        <v>40</v>
      </c>
      <c r="D9" s="17" t="s">
        <v>36</v>
      </c>
      <c r="E9" s="16"/>
      <c r="F9" s="18">
        <v>168</v>
      </c>
      <c r="G9" s="18">
        <f t="shared" si="0"/>
        <v>168</v>
      </c>
      <c r="H9" s="18">
        <v>168</v>
      </c>
      <c r="I9" s="18">
        <v>20</v>
      </c>
      <c r="J9" s="18">
        <v>20</v>
      </c>
      <c r="K9" s="18">
        <v>20</v>
      </c>
      <c r="L9" s="18">
        <v>30</v>
      </c>
      <c r="M9" s="18">
        <v>10</v>
      </c>
      <c r="N9" s="33">
        <v>100</v>
      </c>
      <c r="O9" s="34"/>
    </row>
    <row r="10" ht="30" customHeight="1" spans="1:15">
      <c r="A10" s="14">
        <v>6</v>
      </c>
      <c r="B10" s="16" t="s">
        <v>34</v>
      </c>
      <c r="C10" s="17" t="s">
        <v>41</v>
      </c>
      <c r="D10" s="17" t="s">
        <v>36</v>
      </c>
      <c r="E10" s="16"/>
      <c r="F10" s="18">
        <v>404</v>
      </c>
      <c r="G10" s="18">
        <f t="shared" si="0"/>
        <v>404</v>
      </c>
      <c r="H10" s="18">
        <v>404</v>
      </c>
      <c r="I10" s="18">
        <v>20</v>
      </c>
      <c r="J10" s="18">
        <v>20</v>
      </c>
      <c r="K10" s="18">
        <v>20</v>
      </c>
      <c r="L10" s="18">
        <v>30</v>
      </c>
      <c r="M10" s="18">
        <v>10</v>
      </c>
      <c r="N10" s="33">
        <v>100</v>
      </c>
      <c r="O10" s="34"/>
    </row>
    <row r="11" ht="30" customHeight="1" spans="1:15">
      <c r="A11" s="14">
        <v>7</v>
      </c>
      <c r="B11" s="16" t="s">
        <v>34</v>
      </c>
      <c r="C11" s="17" t="s">
        <v>42</v>
      </c>
      <c r="D11" s="17" t="s">
        <v>36</v>
      </c>
      <c r="E11" s="16"/>
      <c r="F11" s="18">
        <v>88.52</v>
      </c>
      <c r="G11" s="18">
        <f t="shared" si="0"/>
        <v>88.52</v>
      </c>
      <c r="H11" s="18">
        <v>88.52</v>
      </c>
      <c r="I11" s="18">
        <v>20</v>
      </c>
      <c r="J11" s="18">
        <v>20</v>
      </c>
      <c r="K11" s="18">
        <v>20</v>
      </c>
      <c r="L11" s="18">
        <v>30</v>
      </c>
      <c r="M11" s="18">
        <v>10</v>
      </c>
      <c r="N11" s="33">
        <v>100</v>
      </c>
      <c r="O11" s="34"/>
    </row>
    <row r="12" ht="30" customHeight="1" spans="1:15">
      <c r="A12" s="14">
        <v>8</v>
      </c>
      <c r="B12" s="16" t="s">
        <v>34</v>
      </c>
      <c r="C12" s="17" t="s">
        <v>43</v>
      </c>
      <c r="D12" s="17" t="s">
        <v>36</v>
      </c>
      <c r="E12" s="16"/>
      <c r="F12" s="18">
        <v>114</v>
      </c>
      <c r="G12" s="18">
        <f t="shared" si="0"/>
        <v>114</v>
      </c>
      <c r="H12" s="16">
        <v>0</v>
      </c>
      <c r="I12" s="16">
        <v>0</v>
      </c>
      <c r="J12" s="18"/>
      <c r="K12" s="18"/>
      <c r="L12" s="18"/>
      <c r="M12" s="18"/>
      <c r="N12" s="33"/>
      <c r="O12" s="35" t="s">
        <v>44</v>
      </c>
    </row>
    <row r="13" s="2" customFormat="1" ht="30" customHeight="1" spans="1:15">
      <c r="A13" s="14">
        <v>9</v>
      </c>
      <c r="B13" s="16" t="s">
        <v>34</v>
      </c>
      <c r="C13" s="14" t="s">
        <v>45</v>
      </c>
      <c r="D13" s="17" t="s">
        <v>36</v>
      </c>
      <c r="E13" s="16"/>
      <c r="F13" s="15">
        <v>6540</v>
      </c>
      <c r="G13" s="15">
        <f t="shared" si="0"/>
        <v>6540</v>
      </c>
      <c r="H13" s="15">
        <v>1950</v>
      </c>
      <c r="I13" s="12">
        <v>5.96</v>
      </c>
      <c r="J13" s="12">
        <v>20</v>
      </c>
      <c r="K13" s="12">
        <v>15.8</v>
      </c>
      <c r="L13" s="12">
        <v>30</v>
      </c>
      <c r="M13" s="12">
        <v>10</v>
      </c>
      <c r="N13" s="12">
        <v>81.76</v>
      </c>
      <c r="O13" s="32"/>
    </row>
    <row r="14" s="2" customFormat="1" ht="30" customHeight="1" spans="1:15">
      <c r="A14" s="14">
        <v>9</v>
      </c>
      <c r="B14" s="16" t="s">
        <v>34</v>
      </c>
      <c r="C14" s="14" t="s">
        <v>45</v>
      </c>
      <c r="D14" s="17" t="s">
        <v>36</v>
      </c>
      <c r="E14" s="16"/>
      <c r="F14" s="15">
        <v>1795</v>
      </c>
      <c r="G14" s="15">
        <f t="shared" si="0"/>
        <v>1795</v>
      </c>
      <c r="H14" s="15">
        <v>1795</v>
      </c>
      <c r="I14" s="12">
        <v>20</v>
      </c>
      <c r="J14" s="12">
        <v>20</v>
      </c>
      <c r="K14" s="12">
        <v>18.88</v>
      </c>
      <c r="L14" s="12">
        <v>30</v>
      </c>
      <c r="M14" s="12">
        <v>10</v>
      </c>
      <c r="N14" s="12">
        <v>98.88</v>
      </c>
      <c r="O14" s="32"/>
    </row>
    <row r="15" ht="30" customHeight="1" spans="1:15">
      <c r="A15" s="14">
        <v>9</v>
      </c>
      <c r="B15" s="16" t="s">
        <v>34</v>
      </c>
      <c r="C15" s="17" t="s">
        <v>45</v>
      </c>
      <c r="D15" s="17" t="s">
        <v>36</v>
      </c>
      <c r="E15" s="16"/>
      <c r="F15" s="18">
        <v>109.2</v>
      </c>
      <c r="G15" s="18">
        <f t="shared" si="0"/>
        <v>109.2</v>
      </c>
      <c r="H15" s="18">
        <v>38.5</v>
      </c>
      <c r="I15" s="18">
        <v>7</v>
      </c>
      <c r="J15" s="18">
        <v>20</v>
      </c>
      <c r="K15" s="18">
        <v>17</v>
      </c>
      <c r="L15" s="18">
        <v>30</v>
      </c>
      <c r="M15" s="18">
        <v>10</v>
      </c>
      <c r="N15" s="33">
        <v>84</v>
      </c>
      <c r="O15" s="34"/>
    </row>
    <row r="16" ht="30" customHeight="1" spans="1:15">
      <c r="A16" s="14">
        <v>9</v>
      </c>
      <c r="B16" s="16" t="s">
        <v>34</v>
      </c>
      <c r="C16" s="17" t="s">
        <v>45</v>
      </c>
      <c r="D16" s="17" t="s">
        <v>36</v>
      </c>
      <c r="E16" s="16"/>
      <c r="F16" s="18">
        <v>46.8</v>
      </c>
      <c r="G16" s="18">
        <f t="shared" si="0"/>
        <v>46.8</v>
      </c>
      <c r="H16" s="18">
        <v>16.5</v>
      </c>
      <c r="I16" s="18">
        <v>7</v>
      </c>
      <c r="J16" s="18">
        <v>20</v>
      </c>
      <c r="K16" s="18">
        <v>17</v>
      </c>
      <c r="L16" s="18">
        <v>30</v>
      </c>
      <c r="M16" s="18">
        <v>10</v>
      </c>
      <c r="N16" s="33">
        <v>84</v>
      </c>
      <c r="O16" s="34"/>
    </row>
    <row r="17" ht="30" customHeight="1" spans="1:15">
      <c r="A17" s="14">
        <v>10</v>
      </c>
      <c r="B17" s="16" t="s">
        <v>34</v>
      </c>
      <c r="C17" s="17" t="s">
        <v>46</v>
      </c>
      <c r="D17" s="17" t="s">
        <v>36</v>
      </c>
      <c r="E17" s="16"/>
      <c r="F17" s="18">
        <v>200</v>
      </c>
      <c r="G17" s="18">
        <f t="shared" si="0"/>
        <v>200</v>
      </c>
      <c r="H17" s="18">
        <v>200</v>
      </c>
      <c r="I17" s="18">
        <v>20</v>
      </c>
      <c r="J17" s="18">
        <v>20</v>
      </c>
      <c r="K17" s="18">
        <v>20</v>
      </c>
      <c r="L17" s="18">
        <v>30</v>
      </c>
      <c r="M17" s="18">
        <v>10</v>
      </c>
      <c r="N17" s="33">
        <v>100</v>
      </c>
      <c r="O17" s="34"/>
    </row>
    <row r="18" ht="30" customHeight="1" spans="1:15">
      <c r="A18" s="14">
        <v>11</v>
      </c>
      <c r="B18" s="16" t="s">
        <v>34</v>
      </c>
      <c r="C18" s="17" t="s">
        <v>47</v>
      </c>
      <c r="D18" s="17" t="s">
        <v>36</v>
      </c>
      <c r="E18" s="16">
        <v>455</v>
      </c>
      <c r="F18" s="18"/>
      <c r="G18" s="18">
        <f t="shared" si="0"/>
        <v>455</v>
      </c>
      <c r="H18" s="18">
        <v>107.73</v>
      </c>
      <c r="I18" s="18">
        <v>6</v>
      </c>
      <c r="J18" s="18">
        <v>20</v>
      </c>
      <c r="K18" s="18">
        <v>17</v>
      </c>
      <c r="L18" s="18">
        <v>30</v>
      </c>
      <c r="M18" s="18">
        <v>10</v>
      </c>
      <c r="N18" s="33">
        <v>83</v>
      </c>
      <c r="O18" s="34"/>
    </row>
    <row r="19" ht="30" customHeight="1" spans="1:15">
      <c r="A19" s="14">
        <v>12</v>
      </c>
      <c r="B19" s="16" t="s">
        <v>34</v>
      </c>
      <c r="C19" s="17" t="s">
        <v>48</v>
      </c>
      <c r="D19" s="17" t="s">
        <v>36</v>
      </c>
      <c r="E19" s="16">
        <v>520</v>
      </c>
      <c r="F19" s="18"/>
      <c r="G19" s="18">
        <f t="shared" si="0"/>
        <v>520</v>
      </c>
      <c r="H19" s="18">
        <v>520</v>
      </c>
      <c r="I19" s="18">
        <v>20</v>
      </c>
      <c r="J19" s="18">
        <v>20</v>
      </c>
      <c r="K19" s="18">
        <v>20</v>
      </c>
      <c r="L19" s="18">
        <v>30</v>
      </c>
      <c r="M19" s="18">
        <v>10</v>
      </c>
      <c r="N19" s="33">
        <v>100</v>
      </c>
      <c r="O19" s="34"/>
    </row>
    <row r="20" ht="30" customHeight="1" spans="1:15">
      <c r="A20" s="14">
        <v>13</v>
      </c>
      <c r="B20" s="16" t="s">
        <v>34</v>
      </c>
      <c r="C20" s="17" t="s">
        <v>49</v>
      </c>
      <c r="D20" s="17" t="s">
        <v>36</v>
      </c>
      <c r="E20" s="16">
        <v>220</v>
      </c>
      <c r="F20" s="18"/>
      <c r="G20" s="18">
        <f t="shared" si="0"/>
        <v>220</v>
      </c>
      <c r="H20" s="16">
        <v>0</v>
      </c>
      <c r="I20" s="16">
        <v>0</v>
      </c>
      <c r="J20" s="18">
        <v>0</v>
      </c>
      <c r="K20" s="18">
        <v>0</v>
      </c>
      <c r="L20" s="18">
        <v>0</v>
      </c>
      <c r="M20" s="18">
        <v>0</v>
      </c>
      <c r="N20" s="33"/>
      <c r="O20" s="35" t="s">
        <v>44</v>
      </c>
    </row>
    <row r="21" ht="30" customHeight="1" spans="1:15">
      <c r="A21" s="14">
        <v>14</v>
      </c>
      <c r="B21" s="16" t="s">
        <v>34</v>
      </c>
      <c r="C21" s="17" t="s">
        <v>50</v>
      </c>
      <c r="D21" s="17" t="s">
        <v>36</v>
      </c>
      <c r="E21" s="16"/>
      <c r="F21" s="18">
        <v>135</v>
      </c>
      <c r="G21" s="18">
        <f t="shared" si="0"/>
        <v>135</v>
      </c>
      <c r="H21" s="18">
        <v>135</v>
      </c>
      <c r="I21" s="18">
        <v>20</v>
      </c>
      <c r="J21" s="18">
        <v>20</v>
      </c>
      <c r="K21" s="18">
        <v>20</v>
      </c>
      <c r="L21" s="18">
        <v>30</v>
      </c>
      <c r="M21" s="18">
        <v>10</v>
      </c>
      <c r="N21" s="33">
        <v>100</v>
      </c>
      <c r="O21" s="34"/>
    </row>
    <row r="22" ht="30" customHeight="1" spans="1:15">
      <c r="A22" s="14">
        <v>15</v>
      </c>
      <c r="B22" s="16" t="s">
        <v>34</v>
      </c>
      <c r="C22" s="17" t="s">
        <v>51</v>
      </c>
      <c r="D22" s="17" t="s">
        <v>52</v>
      </c>
      <c r="E22" s="16"/>
      <c r="F22" s="19">
        <v>532.6</v>
      </c>
      <c r="G22" s="18">
        <f t="shared" si="0"/>
        <v>532.6</v>
      </c>
      <c r="H22" s="19">
        <v>532.6</v>
      </c>
      <c r="I22" s="18">
        <v>20</v>
      </c>
      <c r="J22" s="18">
        <v>20</v>
      </c>
      <c r="K22" s="18">
        <v>20</v>
      </c>
      <c r="L22" s="18">
        <v>30</v>
      </c>
      <c r="M22" s="18">
        <v>10</v>
      </c>
      <c r="N22" s="33">
        <v>100</v>
      </c>
      <c r="O22" s="34"/>
    </row>
    <row r="23" customFormat="1" ht="30" customHeight="1" spans="1:15">
      <c r="A23" s="16">
        <v>16</v>
      </c>
      <c r="B23" s="16" t="s">
        <v>34</v>
      </c>
      <c r="C23" s="16" t="s">
        <v>53</v>
      </c>
      <c r="D23" s="16" t="s">
        <v>52</v>
      </c>
      <c r="E23" s="16">
        <v>6505</v>
      </c>
      <c r="F23" s="16">
        <v>46812.91</v>
      </c>
      <c r="G23" s="16">
        <f t="shared" si="0"/>
        <v>53317.91</v>
      </c>
      <c r="H23" s="16">
        <v>52160.073516</v>
      </c>
      <c r="I23" s="16">
        <v>19.57</v>
      </c>
      <c r="J23" s="16">
        <v>20</v>
      </c>
      <c r="K23" s="16">
        <v>20</v>
      </c>
      <c r="L23" s="16">
        <v>30</v>
      </c>
      <c r="M23" s="16">
        <v>10</v>
      </c>
      <c r="N23" s="16">
        <f>SUM(I23:M23)</f>
        <v>99.57</v>
      </c>
      <c r="O23" s="16"/>
    </row>
    <row r="24" ht="30" customHeight="1" spans="1:15">
      <c r="A24" s="11">
        <v>17</v>
      </c>
      <c r="B24" s="16" t="s">
        <v>34</v>
      </c>
      <c r="C24" s="17" t="s">
        <v>54</v>
      </c>
      <c r="D24" s="17" t="s">
        <v>52</v>
      </c>
      <c r="E24" s="20">
        <v>70</v>
      </c>
      <c r="F24" s="18"/>
      <c r="G24" s="18">
        <v>70</v>
      </c>
      <c r="H24" s="16">
        <v>0</v>
      </c>
      <c r="I24" s="16">
        <v>0</v>
      </c>
      <c r="J24" s="18">
        <v>15</v>
      </c>
      <c r="K24" s="18">
        <v>20</v>
      </c>
      <c r="L24" s="18">
        <v>30</v>
      </c>
      <c r="M24" s="18">
        <v>10</v>
      </c>
      <c r="N24" s="33">
        <v>75</v>
      </c>
      <c r="O24" s="35" t="s">
        <v>55</v>
      </c>
    </row>
    <row r="25" ht="30" customHeight="1" spans="1:15">
      <c r="A25" s="14">
        <v>18</v>
      </c>
      <c r="B25" s="16" t="s">
        <v>34</v>
      </c>
      <c r="C25" s="17" t="s">
        <v>56</v>
      </c>
      <c r="D25" s="17" t="s">
        <v>52</v>
      </c>
      <c r="E25" s="16"/>
      <c r="F25" s="18">
        <v>49.52</v>
      </c>
      <c r="G25" s="18">
        <v>49.52</v>
      </c>
      <c r="H25" s="18">
        <v>20</v>
      </c>
      <c r="I25" s="18">
        <v>20</v>
      </c>
      <c r="J25" s="18">
        <v>20</v>
      </c>
      <c r="K25" s="18">
        <v>30</v>
      </c>
      <c r="L25" s="18">
        <v>10</v>
      </c>
      <c r="M25" s="33">
        <v>10</v>
      </c>
      <c r="N25" s="33">
        <v>100</v>
      </c>
      <c r="O25" s="35"/>
    </row>
    <row r="26" ht="30" customHeight="1" spans="1:15">
      <c r="A26" s="14">
        <v>19</v>
      </c>
      <c r="B26" s="16" t="s">
        <v>34</v>
      </c>
      <c r="C26" s="17" t="s">
        <v>57</v>
      </c>
      <c r="D26" s="17" t="s">
        <v>52</v>
      </c>
      <c r="E26" s="16">
        <v>200</v>
      </c>
      <c r="F26" s="18"/>
      <c r="G26" s="18">
        <v>200</v>
      </c>
      <c r="H26" s="16">
        <v>0</v>
      </c>
      <c r="I26" s="16">
        <v>0</v>
      </c>
      <c r="J26" s="18"/>
      <c r="K26" s="18"/>
      <c r="L26" s="18"/>
      <c r="M26" s="18"/>
      <c r="N26" s="33"/>
      <c r="O26" s="35" t="s">
        <v>44</v>
      </c>
    </row>
    <row r="27" customFormat="1" ht="30" customHeight="1" spans="1:15">
      <c r="A27" s="16">
        <v>20</v>
      </c>
      <c r="B27" s="16" t="s">
        <v>34</v>
      </c>
      <c r="C27" s="16" t="s">
        <v>58</v>
      </c>
      <c r="D27" s="16" t="s">
        <v>52</v>
      </c>
      <c r="E27" s="16"/>
      <c r="F27" s="16">
        <v>1050</v>
      </c>
      <c r="G27" s="16">
        <v>1050</v>
      </c>
      <c r="H27" s="16">
        <v>0</v>
      </c>
      <c r="I27" s="16">
        <v>0</v>
      </c>
      <c r="J27" s="16"/>
      <c r="K27" s="16"/>
      <c r="L27" s="16"/>
      <c r="M27" s="16"/>
      <c r="N27" s="16"/>
      <c r="O27" s="35" t="s">
        <v>44</v>
      </c>
    </row>
    <row r="28" ht="30" customHeight="1" spans="1:15">
      <c r="A28" s="14">
        <v>21</v>
      </c>
      <c r="B28" s="21" t="s">
        <v>34</v>
      </c>
      <c r="C28" s="22" t="s">
        <v>59</v>
      </c>
      <c r="D28" s="22" t="s">
        <v>26</v>
      </c>
      <c r="E28" s="21">
        <v>82</v>
      </c>
      <c r="F28" s="23"/>
      <c r="G28" s="23">
        <f>SUM(E28:F28)</f>
        <v>82</v>
      </c>
      <c r="H28" s="23">
        <v>36.98</v>
      </c>
      <c r="I28" s="23">
        <v>9.2</v>
      </c>
      <c r="J28" s="23">
        <v>20</v>
      </c>
      <c r="K28" s="23">
        <v>20</v>
      </c>
      <c r="L28" s="23">
        <v>30</v>
      </c>
      <c r="M28" s="23">
        <v>10</v>
      </c>
      <c r="N28" s="36">
        <v>89.2</v>
      </c>
      <c r="O28" s="34"/>
    </row>
    <row r="29" ht="30" customHeight="1" spans="1:15">
      <c r="A29" s="14">
        <v>22</v>
      </c>
      <c r="B29" s="16" t="s">
        <v>34</v>
      </c>
      <c r="C29" s="17" t="s">
        <v>60</v>
      </c>
      <c r="D29" s="17" t="s">
        <v>26</v>
      </c>
      <c r="E29" s="16">
        <v>115</v>
      </c>
      <c r="F29" s="18"/>
      <c r="G29" s="18">
        <f>SUM(E29:F29)</f>
        <v>115</v>
      </c>
      <c r="H29" s="18">
        <v>90.08</v>
      </c>
      <c r="I29" s="18">
        <v>15.67</v>
      </c>
      <c r="J29" s="18">
        <v>20</v>
      </c>
      <c r="K29" s="18">
        <v>20</v>
      </c>
      <c r="L29" s="18">
        <v>30</v>
      </c>
      <c r="M29" s="18">
        <v>10</v>
      </c>
      <c r="N29" s="33">
        <v>95.67</v>
      </c>
      <c r="O29" s="34"/>
    </row>
    <row r="30" ht="30" customHeight="1" spans="1:15">
      <c r="A30" s="14">
        <v>23</v>
      </c>
      <c r="B30" s="16" t="s">
        <v>34</v>
      </c>
      <c r="C30" s="17" t="s">
        <v>61</v>
      </c>
      <c r="D30" s="17" t="s">
        <v>26</v>
      </c>
      <c r="E30" s="16">
        <v>2</v>
      </c>
      <c r="F30" s="18"/>
      <c r="G30" s="18">
        <f>SUM(E30:F30)</f>
        <v>2</v>
      </c>
      <c r="H30" s="18">
        <v>0.19</v>
      </c>
      <c r="I30" s="18">
        <v>1.93</v>
      </c>
      <c r="J30" s="18">
        <v>20</v>
      </c>
      <c r="K30" s="18">
        <v>20</v>
      </c>
      <c r="L30" s="18">
        <v>30</v>
      </c>
      <c r="M30" s="18">
        <v>10</v>
      </c>
      <c r="N30" s="33">
        <v>81.93</v>
      </c>
      <c r="O30" s="34"/>
    </row>
    <row r="31" ht="30" customHeight="1" spans="1:15">
      <c r="A31" s="14">
        <v>24</v>
      </c>
      <c r="B31" s="16" t="s">
        <v>34</v>
      </c>
      <c r="C31" s="17" t="s">
        <v>62</v>
      </c>
      <c r="D31" s="17" t="s">
        <v>26</v>
      </c>
      <c r="E31" s="16"/>
      <c r="F31" s="18">
        <v>0.3</v>
      </c>
      <c r="G31" s="18">
        <f>SUM(E31:F31)</f>
        <v>0.3</v>
      </c>
      <c r="H31" s="18">
        <v>0.3</v>
      </c>
      <c r="I31" s="18">
        <v>20</v>
      </c>
      <c r="J31" s="18">
        <v>20</v>
      </c>
      <c r="K31" s="18">
        <v>20</v>
      </c>
      <c r="L31" s="18">
        <v>30</v>
      </c>
      <c r="M31" s="18">
        <v>10</v>
      </c>
      <c r="N31" s="33">
        <v>100</v>
      </c>
      <c r="O31" s="34"/>
    </row>
    <row r="32" ht="30" customHeight="1" spans="1:15">
      <c r="A32" s="14">
        <v>25</v>
      </c>
      <c r="B32" s="16" t="s">
        <v>34</v>
      </c>
      <c r="C32" s="17" t="s">
        <v>63</v>
      </c>
      <c r="D32" s="17" t="s">
        <v>64</v>
      </c>
      <c r="E32" s="16"/>
      <c r="F32" s="18">
        <v>5000</v>
      </c>
      <c r="G32" s="18">
        <v>5000</v>
      </c>
      <c r="H32" s="18">
        <v>500</v>
      </c>
      <c r="I32" s="18">
        <v>2</v>
      </c>
      <c r="J32" s="18">
        <v>20</v>
      </c>
      <c r="K32" s="18">
        <v>14.38</v>
      </c>
      <c r="L32" s="18">
        <v>30</v>
      </c>
      <c r="M32" s="18">
        <v>10</v>
      </c>
      <c r="N32" s="33">
        <v>76.38</v>
      </c>
      <c r="O32" s="35" t="s">
        <v>44</v>
      </c>
    </row>
    <row r="33" customFormat="1" ht="30" customHeight="1" spans="1:15">
      <c r="A33" s="16">
        <v>25</v>
      </c>
      <c r="B33" s="16" t="s">
        <v>34</v>
      </c>
      <c r="C33" s="17" t="s">
        <v>65</v>
      </c>
      <c r="D33" s="17" t="s">
        <v>64</v>
      </c>
      <c r="E33" s="16"/>
      <c r="F33" s="16">
        <v>4987.52</v>
      </c>
      <c r="G33" s="16">
        <v>0</v>
      </c>
      <c r="H33" s="16">
        <v>0</v>
      </c>
      <c r="I33" s="16"/>
      <c r="J33" s="16"/>
      <c r="K33" s="16"/>
      <c r="L33" s="16"/>
      <c r="M33" s="16"/>
      <c r="N33" s="16"/>
      <c r="O33" s="35" t="s">
        <v>44</v>
      </c>
    </row>
    <row r="34" ht="30" customHeight="1" spans="1:15">
      <c r="A34" s="14">
        <v>26</v>
      </c>
      <c r="B34" s="16" t="s">
        <v>34</v>
      </c>
      <c r="C34" s="17" t="s">
        <v>66</v>
      </c>
      <c r="D34" s="17" t="s">
        <v>64</v>
      </c>
      <c r="E34" s="16">
        <v>15</v>
      </c>
      <c r="F34" s="18"/>
      <c r="G34" s="18">
        <f t="shared" ref="G34:G43" si="1">SUM(E34:F34)</f>
        <v>15</v>
      </c>
      <c r="H34" s="18">
        <v>7.35</v>
      </c>
      <c r="I34" s="18">
        <v>9.8</v>
      </c>
      <c r="J34" s="18">
        <v>20</v>
      </c>
      <c r="K34" s="18">
        <v>20</v>
      </c>
      <c r="L34" s="18">
        <v>30</v>
      </c>
      <c r="M34" s="18">
        <v>10</v>
      </c>
      <c r="N34" s="33">
        <v>89.8</v>
      </c>
      <c r="O34" s="34"/>
    </row>
    <row r="35" ht="30" customHeight="1" spans="1:15">
      <c r="A35" s="14">
        <v>27</v>
      </c>
      <c r="B35" s="16" t="s">
        <v>34</v>
      </c>
      <c r="C35" s="17" t="s">
        <v>67</v>
      </c>
      <c r="D35" s="17" t="s">
        <v>64</v>
      </c>
      <c r="E35" s="16">
        <v>139.3</v>
      </c>
      <c r="F35" s="18"/>
      <c r="G35" s="18">
        <f t="shared" si="1"/>
        <v>139.3</v>
      </c>
      <c r="H35" s="18">
        <v>139.3</v>
      </c>
      <c r="I35" s="18">
        <v>20</v>
      </c>
      <c r="J35" s="18">
        <v>20</v>
      </c>
      <c r="K35" s="18">
        <v>20</v>
      </c>
      <c r="L35" s="18">
        <v>30</v>
      </c>
      <c r="M35" s="18">
        <v>10</v>
      </c>
      <c r="N35" s="33">
        <v>100</v>
      </c>
      <c r="O35" s="34"/>
    </row>
    <row r="36" ht="30" customHeight="1" spans="1:15">
      <c r="A36" s="14">
        <v>28</v>
      </c>
      <c r="B36" s="16" t="s">
        <v>34</v>
      </c>
      <c r="C36" s="17" t="s">
        <v>68</v>
      </c>
      <c r="D36" s="17" t="s">
        <v>64</v>
      </c>
      <c r="E36" s="16"/>
      <c r="F36" s="18">
        <v>109</v>
      </c>
      <c r="G36" s="18">
        <f t="shared" si="1"/>
        <v>109</v>
      </c>
      <c r="H36" s="18">
        <v>109</v>
      </c>
      <c r="I36" s="18">
        <v>20</v>
      </c>
      <c r="J36" s="18">
        <v>20</v>
      </c>
      <c r="K36" s="18">
        <v>20</v>
      </c>
      <c r="L36" s="18">
        <v>30</v>
      </c>
      <c r="M36" s="18">
        <v>10</v>
      </c>
      <c r="N36" s="33">
        <v>100</v>
      </c>
      <c r="O36" s="34"/>
    </row>
    <row r="37" ht="30" customHeight="1" spans="1:15">
      <c r="A37" s="14">
        <v>29</v>
      </c>
      <c r="B37" s="16" t="s">
        <v>34</v>
      </c>
      <c r="C37" s="17" t="s">
        <v>69</v>
      </c>
      <c r="D37" s="17" t="s">
        <v>64</v>
      </c>
      <c r="E37" s="16">
        <v>390</v>
      </c>
      <c r="F37" s="18"/>
      <c r="G37" s="18">
        <f t="shared" si="1"/>
        <v>390</v>
      </c>
      <c r="H37" s="18">
        <v>288.76</v>
      </c>
      <c r="I37" s="18">
        <v>14.8</v>
      </c>
      <c r="J37" s="18">
        <v>20</v>
      </c>
      <c r="K37" s="18">
        <v>20</v>
      </c>
      <c r="L37" s="18">
        <v>30</v>
      </c>
      <c r="M37" s="18">
        <v>10</v>
      </c>
      <c r="N37" s="33">
        <v>94.8</v>
      </c>
      <c r="O37" s="34"/>
    </row>
    <row r="38" ht="30" customHeight="1" spans="1:15">
      <c r="A38" s="14">
        <v>30</v>
      </c>
      <c r="B38" s="16" t="s">
        <v>34</v>
      </c>
      <c r="C38" s="17" t="s">
        <v>70</v>
      </c>
      <c r="D38" s="17" t="s">
        <v>64</v>
      </c>
      <c r="E38" s="16"/>
      <c r="F38" s="18">
        <v>500</v>
      </c>
      <c r="G38" s="18">
        <f t="shared" si="1"/>
        <v>500</v>
      </c>
      <c r="H38" s="16">
        <v>0</v>
      </c>
      <c r="I38" s="16">
        <v>0</v>
      </c>
      <c r="J38" s="18"/>
      <c r="K38" s="18"/>
      <c r="L38" s="18"/>
      <c r="M38" s="18"/>
      <c r="N38" s="33"/>
      <c r="O38" s="35" t="s">
        <v>44</v>
      </c>
    </row>
    <row r="39" ht="30" customHeight="1" spans="1:15">
      <c r="A39" s="14">
        <v>31</v>
      </c>
      <c r="B39" s="16" t="s">
        <v>34</v>
      </c>
      <c r="C39" s="17" t="s">
        <v>71</v>
      </c>
      <c r="D39" s="17" t="s">
        <v>64</v>
      </c>
      <c r="E39" s="16">
        <v>20</v>
      </c>
      <c r="F39" s="18"/>
      <c r="G39" s="18">
        <f t="shared" si="1"/>
        <v>20</v>
      </c>
      <c r="H39" s="16">
        <v>0</v>
      </c>
      <c r="I39" s="16">
        <v>0</v>
      </c>
      <c r="J39" s="18"/>
      <c r="K39" s="18"/>
      <c r="L39" s="18"/>
      <c r="M39" s="18"/>
      <c r="N39" s="33"/>
      <c r="O39" s="35" t="s">
        <v>44</v>
      </c>
    </row>
    <row r="40" ht="30" customHeight="1" spans="1:15">
      <c r="A40" s="14">
        <v>32</v>
      </c>
      <c r="B40" s="16" t="s">
        <v>34</v>
      </c>
      <c r="C40" s="17" t="s">
        <v>72</v>
      </c>
      <c r="D40" s="17" t="s">
        <v>64</v>
      </c>
      <c r="E40" s="16">
        <v>10000</v>
      </c>
      <c r="F40" s="18">
        <f>3495-8000</f>
        <v>-4505</v>
      </c>
      <c r="G40" s="18">
        <f t="shared" si="1"/>
        <v>5495</v>
      </c>
      <c r="H40" s="18">
        <v>5495</v>
      </c>
      <c r="I40" s="18">
        <v>20</v>
      </c>
      <c r="J40" s="18">
        <v>20</v>
      </c>
      <c r="K40" s="18">
        <v>10</v>
      </c>
      <c r="L40" s="18">
        <v>30</v>
      </c>
      <c r="M40" s="18">
        <v>10</v>
      </c>
      <c r="N40" s="33">
        <v>100</v>
      </c>
      <c r="O40" s="34"/>
    </row>
    <row r="41" ht="30" customHeight="1" spans="1:15">
      <c r="A41" s="14">
        <v>33</v>
      </c>
      <c r="B41" s="16" t="s">
        <v>34</v>
      </c>
      <c r="C41" s="17" t="s">
        <v>73</v>
      </c>
      <c r="D41" s="17" t="s">
        <v>74</v>
      </c>
      <c r="E41" s="16">
        <v>11460</v>
      </c>
      <c r="F41" s="24">
        <v>-1146</v>
      </c>
      <c r="G41" s="18">
        <f t="shared" si="1"/>
        <v>10314</v>
      </c>
      <c r="H41" s="18">
        <v>7115.734338</v>
      </c>
      <c r="I41" s="18">
        <v>13.8</v>
      </c>
      <c r="J41" s="37">
        <v>37.52</v>
      </c>
      <c r="K41" s="38"/>
      <c r="L41" s="18">
        <v>30</v>
      </c>
      <c r="M41" s="18">
        <v>10</v>
      </c>
      <c r="N41" s="33">
        <v>91.32</v>
      </c>
      <c r="O41" s="34"/>
    </row>
    <row r="42" ht="44" customHeight="1" spans="1:15">
      <c r="A42" s="14">
        <v>34</v>
      </c>
      <c r="B42" s="16" t="s">
        <v>34</v>
      </c>
      <c r="C42" s="17" t="s">
        <v>75</v>
      </c>
      <c r="D42" s="17" t="s">
        <v>52</v>
      </c>
      <c r="E42" s="16">
        <v>472.7</v>
      </c>
      <c r="F42" s="18"/>
      <c r="G42" s="18">
        <f t="shared" si="1"/>
        <v>472.7</v>
      </c>
      <c r="H42" s="18">
        <v>218.68</v>
      </c>
      <c r="I42" s="18">
        <v>9</v>
      </c>
      <c r="J42" s="37">
        <v>35</v>
      </c>
      <c r="K42" s="38"/>
      <c r="L42" s="18">
        <v>20</v>
      </c>
      <c r="M42" s="18">
        <v>10</v>
      </c>
      <c r="N42" s="33">
        <v>74</v>
      </c>
      <c r="O42" s="35" t="s">
        <v>76</v>
      </c>
    </row>
    <row r="43" ht="30" customHeight="1" spans="1:15">
      <c r="A43" s="14">
        <v>35</v>
      </c>
      <c r="B43" s="16" t="s">
        <v>34</v>
      </c>
      <c r="C43" s="17" t="s">
        <v>77</v>
      </c>
      <c r="D43" s="17" t="s">
        <v>78</v>
      </c>
      <c r="E43" s="16">
        <v>30</v>
      </c>
      <c r="F43" s="18"/>
      <c r="G43" s="18">
        <f t="shared" si="1"/>
        <v>30</v>
      </c>
      <c r="H43" s="18">
        <v>28.05</v>
      </c>
      <c r="I43" s="18">
        <v>19</v>
      </c>
      <c r="J43" s="18">
        <v>20</v>
      </c>
      <c r="K43" s="18">
        <v>20</v>
      </c>
      <c r="L43" s="18">
        <v>30</v>
      </c>
      <c r="M43" s="18">
        <v>10</v>
      </c>
      <c r="N43" s="33">
        <v>99</v>
      </c>
      <c r="O43" s="34"/>
    </row>
    <row r="44" ht="45" customHeight="1" spans="1:15">
      <c r="A44" s="14">
        <v>36</v>
      </c>
      <c r="B44" s="16" t="s">
        <v>34</v>
      </c>
      <c r="C44" s="17" t="s">
        <v>79</v>
      </c>
      <c r="D44" s="17" t="s">
        <v>80</v>
      </c>
      <c r="E44" s="16"/>
      <c r="F44" s="18">
        <v>484</v>
      </c>
      <c r="G44" s="18">
        <v>484</v>
      </c>
      <c r="H44" s="18">
        <v>349.9</v>
      </c>
      <c r="I44" s="18">
        <v>14</v>
      </c>
      <c r="J44" s="39">
        <v>40</v>
      </c>
      <c r="K44" s="40"/>
      <c r="L44" s="18">
        <v>30</v>
      </c>
      <c r="M44" s="18">
        <v>10</v>
      </c>
      <c r="N44" s="33">
        <v>94</v>
      </c>
      <c r="O44" s="35" t="s">
        <v>81</v>
      </c>
    </row>
    <row r="45" ht="45" customHeight="1" spans="1:15">
      <c r="A45" s="14">
        <v>37</v>
      </c>
      <c r="B45" s="16" t="s">
        <v>34</v>
      </c>
      <c r="C45" s="25" t="s">
        <v>82</v>
      </c>
      <c r="D45" s="17" t="s">
        <v>80</v>
      </c>
      <c r="E45" s="17"/>
      <c r="F45" s="18">
        <v>8.75</v>
      </c>
      <c r="G45" s="18">
        <f>SUM(E45:F45)</f>
        <v>8.75</v>
      </c>
      <c r="H45" s="18">
        <v>8.75</v>
      </c>
      <c r="I45" s="18">
        <v>20</v>
      </c>
      <c r="J45" s="18">
        <v>20</v>
      </c>
      <c r="K45" s="18">
        <v>20</v>
      </c>
      <c r="L45" s="18">
        <v>30</v>
      </c>
      <c r="M45" s="18">
        <v>10</v>
      </c>
      <c r="N45" s="33">
        <v>100</v>
      </c>
      <c r="O45" s="34"/>
    </row>
  </sheetData>
  <autoFilter ref="A4:O45">
    <extLst/>
  </autoFilter>
  <mergeCells count="15">
    <mergeCell ref="A1:O1"/>
    <mergeCell ref="A2:B2"/>
    <mergeCell ref="E2:F2"/>
    <mergeCell ref="E3:G3"/>
    <mergeCell ref="I3:N3"/>
    <mergeCell ref="J5:K5"/>
    <mergeCell ref="J41:K41"/>
    <mergeCell ref="J42:K42"/>
    <mergeCell ref="J44:K44"/>
    <mergeCell ref="A3:A4"/>
    <mergeCell ref="B3:B4"/>
    <mergeCell ref="C3:C4"/>
    <mergeCell ref="D3:D4"/>
    <mergeCell ref="H3:H4"/>
    <mergeCell ref="O3:O4"/>
  </mergeCells>
  <pageMargins left="0" right="0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2025-05-22T07:58:57Z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B5A0D7A45C844392857FBB3E4175C52E_13</vt:lpwstr>
  </property>
  <property fmtid="{D5CDD505-2E9C-101B-9397-08002B2CF9AE}" pid="3" name="KSOProductBuildVer">
    <vt:lpwstr>2052-11.1.0.10314</vt:lpwstr>
  </property>
</Properties>
</file>