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<sst xmlns="http://schemas.openxmlformats.org/spreadsheetml/2006/main" count="146" uniqueCount="59">
  <si>
    <t>附表3    2024年部门预算绩效运行监控情况汇总表（部门整体）</t>
  </si>
  <si>
    <t>填表人：张天翼</t>
  </si>
  <si>
    <t>联系电话：83227056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</si>
  <si>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</si>
  <si>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</si>
  <si>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</si>
  <si>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</si>
  <si>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</si>
  <si>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</si>
  <si>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</si>
  <si>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</si>
  <si>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</si>
  <si>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</si>
  <si>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</si>
  <si>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</si>
  <si>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</si>
  <si>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</si>
  <si>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</si>
  <si>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不填</t>
  </si>
  <si>
    <t>080001</t>
  </si>
  <si>
    <t>区市场局</t>
  </si>
  <si>
    <t>部门整体</t>
  </si>
  <si>
    <t xml:space="preserve"> 附表4       2024年部门预算绩效运行监控情况汇总表（项目）</t>
  </si>
  <si>
    <t>项目序号</t>
  </si>
  <si>
    <t>（转移支付）知识产权保护与运用项目</t>
  </si>
  <si>
    <t>知价科</t>
  </si>
  <si>
    <t>2023年药品监管补助资金</t>
  </si>
  <si>
    <t>药械科</t>
  </si>
  <si>
    <t>2023年支持烟草行业高质量发展激励性资金</t>
  </si>
  <si>
    <t>办公室</t>
  </si>
  <si>
    <t>年底拨付，暂无开支需求</t>
  </si>
  <si>
    <t>大市场整治专项资金</t>
  </si>
  <si>
    <t>基层所运转</t>
  </si>
  <si>
    <t>机关事业单位党员教育培训经费</t>
  </si>
  <si>
    <t>价格监管经费</t>
  </si>
  <si>
    <t>物价科</t>
  </si>
  <si>
    <t>食品安全监管经费</t>
  </si>
  <si>
    <t>食品科</t>
  </si>
  <si>
    <t>食品安全区巩固</t>
  </si>
  <si>
    <t>按要求压减开支</t>
  </si>
  <si>
    <t>市场监督管理经费</t>
  </si>
  <si>
    <t>市场科</t>
  </si>
  <si>
    <t>网络设备运维费</t>
  </si>
  <si>
    <t>药械与化妆品事务支出</t>
  </si>
  <si>
    <t>政府购买服务支出</t>
  </si>
  <si>
    <t>知识产权工作经费</t>
  </si>
  <si>
    <t>执法办案费</t>
  </si>
  <si>
    <t>法规科</t>
  </si>
  <si>
    <t>行政执法经费</t>
  </si>
  <si>
    <t>自有资金本年未用完结转至下年</t>
  </si>
  <si>
    <t>质量安全监管经费</t>
  </si>
  <si>
    <t>质量科</t>
  </si>
  <si>
    <t>综合宣传费</t>
  </si>
  <si>
    <t>食用农产品快检经费</t>
  </si>
  <si>
    <t>“小个专”党建经费</t>
  </si>
  <si>
    <t>工伤保险垫付款</t>
  </si>
  <si>
    <t>区委组织部拨返2023年离退休党支部党费</t>
  </si>
  <si>
    <t>2024年全市、全区优秀共产党员和优秀党务工作者奖金</t>
  </si>
  <si>
    <t>药械化不良反应及药物滥用监测工作补助经费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</si>
</sst>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Protection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6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6" fillId="0" borderId="0"/>
    <xf numFmtId="0" fontId="35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0" fontId="0" fillId="0" borderId="2" xfId="3" applyNumberForma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6" fillId="0" borderId="0" xfId="81" applyFont="1" applyFill="1" applyBorder="1" applyAlignment="1">
      <alignment horizontal="center" vertical="center" wrapText="1"/>
    </xf>
    <xf numFmtId="10" fontId="0" fillId="0" borderId="2" xfId="3" applyNumberFormat="1" applyBorder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20" customHeight="1" outlineLevelRow="4"/>
  <cols>
    <col min="1" max="1" width="6.25" customWidth="1"/>
    <col min="3" max="3" width="6.5" customWidth="1"/>
    <col min="4" max="4" width="9.75" customWidth="1"/>
    <col min="5" max="5" width="11.375" customWidth="1"/>
    <col min="6" max="6" width="12.5" customWidth="1"/>
    <col min="7" max="7" width="12.625"/>
    <col min="8" max="8" width="13.875" customWidth="1"/>
    <col min="9" max="9" width="12.625"/>
    <col min="11" max="11" width="10" customWidth="1"/>
    <col min="12" max="12" width="16.125" customWidth="1"/>
  </cols>
  <sheetData>
    <row r="1" ht="45" customHeight="1" spans="1:1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customHeight="1" spans="1:12">
      <c r="A2" s="18" t="s">
        <v>1</v>
      </c>
      <c r="B2" s="18"/>
      <c r="C2" s="18"/>
      <c r="D2" s="19"/>
      <c r="E2" s="19"/>
      <c r="F2" s="19" t="s">
        <v>2</v>
      </c>
      <c r="G2" s="19"/>
      <c r="H2" s="19"/>
      <c r="I2" s="19"/>
      <c r="J2" s="20"/>
      <c r="K2" s="20"/>
      <c r="L2" s="19" t="s">
        <v>3</v>
      </c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3" t="s">
        <v>12</v>
      </c>
      <c r="L3" s="14" t="s">
        <v>13</v>
      </c>
      <c r="M3" s="14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3"/>
      <c r="L4" s="14"/>
      <c r="M4" s="14"/>
    </row>
    <row r="5" customHeight="1" spans="1:13">
      <c r="A5" s="8" t="s">
        <v>18</v>
      </c>
      <c r="B5" s="22" t="s">
        <v>19</v>
      </c>
      <c r="C5" s="8" t="s">
        <v>18</v>
      </c>
      <c r="D5" s="9" t="s">
        <v>20</v>
      </c>
      <c r="E5" s="8" t="s">
        <v>21</v>
      </c>
      <c r="F5" s="9" t="s">
        <v>20</v>
      </c>
      <c r="G5" s="8">
        <v>6055.07</v>
      </c>
      <c r="H5" s="8">
        <v>460.98</v>
      </c>
      <c r="I5" s="8">
        <f>G5+H5</f>
        <v>6516.05</v>
      </c>
      <c r="J5" s="8">
        <v>6348.46</v>
      </c>
      <c r="K5" s="21">
        <f>J5/I5</f>
        <v>0.974280430628986</v>
      </c>
      <c r="L5" s="8"/>
      <c r="M5" s="8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workbookViewId="0">
      <pane xSplit="9" ySplit="4" topLeftCell="J23" activePane="bottomRight" state="frozen"/>
      <selection/>
      <selection pane="topRight"/>
      <selection pane="bottomLeft"/>
      <selection pane="bottomRight" activeCell="M28" sqref="M28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10.875" style="3" customWidth="1"/>
    <col min="5" max="5" width="20.375" style="3" customWidth="1"/>
    <col min="6" max="6" width="10.5" style="3" customWidth="1"/>
    <col min="7" max="7" width="11.75" style="3" customWidth="1"/>
    <col min="8" max="8" width="12.25" style="3" customWidth="1"/>
    <col min="9" max="9" width="11.25" style="3" customWidth="1"/>
    <col min="10" max="10" width="11.375" style="3" customWidth="1"/>
    <col min="11" max="12" width="8.5" style="3" customWidth="1"/>
    <col min="13" max="13" width="14.625" style="3" customWidth="1"/>
    <col min="14" max="16384" width="9" style="3"/>
  </cols>
  <sheetData>
    <row r="1" ht="38" customHeight="1" spans="1:13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2" t="s">
        <v>3</v>
      </c>
      <c r="L2" s="12"/>
      <c r="M2" s="12"/>
    </row>
    <row r="3" s="2" customFormat="1" customHeight="1" spans="1:13">
      <c r="A3" s="7" t="s">
        <v>4</v>
      </c>
      <c r="B3" s="7" t="s">
        <v>5</v>
      </c>
      <c r="C3" s="7" t="s">
        <v>23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3" t="s">
        <v>12</v>
      </c>
      <c r="L3" s="14" t="s">
        <v>13</v>
      </c>
      <c r="M3" s="14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3"/>
      <c r="L4" s="14"/>
      <c r="M4" s="14"/>
    </row>
    <row r="5" ht="33" customHeight="1" spans="1:13">
      <c r="A5" s="8" t="s">
        <v>18</v>
      </c>
      <c r="B5" s="22" t="s">
        <v>19</v>
      </c>
      <c r="C5" s="9">
        <v>1</v>
      </c>
      <c r="D5" s="9" t="s">
        <v>20</v>
      </c>
      <c r="E5" s="10" t="s">
        <v>24</v>
      </c>
      <c r="F5" s="10" t="s">
        <v>25</v>
      </c>
      <c r="G5" s="11"/>
      <c r="H5" s="11">
        <v>10</v>
      </c>
      <c r="I5" s="11">
        <f>G5+H5</f>
        <v>10</v>
      </c>
      <c r="J5" s="9">
        <v>10</v>
      </c>
      <c r="K5" s="15">
        <f>J5/I5</f>
        <v>1</v>
      </c>
      <c r="L5" s="16"/>
      <c r="M5" s="9"/>
    </row>
    <row r="6" customHeight="1" spans="1:13">
      <c r="A6" s="9"/>
      <c r="B6" s="22" t="s">
        <v>19</v>
      </c>
      <c r="C6" s="9">
        <v>2</v>
      </c>
      <c r="D6" s="9" t="s">
        <v>20</v>
      </c>
      <c r="E6" s="10" t="s">
        <v>26</v>
      </c>
      <c r="F6" s="10" t="s">
        <v>27</v>
      </c>
      <c r="G6" s="11">
        <v>7</v>
      </c>
      <c r="H6" s="11"/>
      <c r="I6" s="11">
        <f>G6+H6</f>
        <v>7</v>
      </c>
      <c r="J6" s="9">
        <v>7</v>
      </c>
      <c r="K6" s="15">
        <f>J6/I6</f>
        <v>1</v>
      </c>
      <c r="L6" s="16"/>
      <c r="M6" s="9"/>
    </row>
    <row r="7" ht="28" customHeight="1" spans="1:13">
      <c r="A7" s="9"/>
      <c r="B7" s="22" t="s">
        <v>19</v>
      </c>
      <c r="C7" s="9">
        <v>3</v>
      </c>
      <c r="D7" s="9" t="s">
        <v>20</v>
      </c>
      <c r="E7" s="10" t="s">
        <v>28</v>
      </c>
      <c r="F7" s="10" t="s">
        <v>29</v>
      </c>
      <c r="G7" s="11"/>
      <c r="H7" s="11">
        <v>4</v>
      </c>
      <c r="I7" s="11">
        <f>G7+H7</f>
        <v>4</v>
      </c>
      <c r="J7" s="9">
        <v>0</v>
      </c>
      <c r="K7" s="15">
        <f>J7/I7</f>
        <v>0</v>
      </c>
      <c r="L7" s="16"/>
      <c r="M7" s="10" t="s">
        <v>30</v>
      </c>
    </row>
    <row r="8" customHeight="1" spans="1:13">
      <c r="A8" s="9"/>
      <c r="B8" s="22" t="s">
        <v>19</v>
      </c>
      <c r="C8" s="9">
        <v>4</v>
      </c>
      <c r="D8" s="9" t="s">
        <v>20</v>
      </c>
      <c r="E8" s="10" t="s">
        <v>31</v>
      </c>
      <c r="F8" s="10" t="s">
        <v>29</v>
      </c>
      <c r="G8" s="11">
        <v>36</v>
      </c>
      <c r="H8" s="11"/>
      <c r="I8" s="11">
        <f t="shared" ref="I8:I27" si="0">G8+H8</f>
        <v>36</v>
      </c>
      <c r="J8" s="9">
        <v>36</v>
      </c>
      <c r="K8" s="15">
        <f t="shared" ref="K8:K29" si="1">J8/I8</f>
        <v>1</v>
      </c>
      <c r="L8" s="9"/>
      <c r="M8" s="9"/>
    </row>
    <row r="9" customHeight="1" spans="1:13">
      <c r="A9" s="9"/>
      <c r="B9" s="22" t="s">
        <v>19</v>
      </c>
      <c r="C9" s="9">
        <v>5</v>
      </c>
      <c r="D9" s="9" t="s">
        <v>20</v>
      </c>
      <c r="E9" s="10" t="s">
        <v>32</v>
      </c>
      <c r="F9" s="10" t="s">
        <v>29</v>
      </c>
      <c r="G9" s="11">
        <v>265</v>
      </c>
      <c r="H9" s="11"/>
      <c r="I9" s="11">
        <f t="shared" si="0"/>
        <v>265</v>
      </c>
      <c r="J9" s="9">
        <v>251.58</v>
      </c>
      <c r="K9" s="15">
        <f t="shared" si="1"/>
        <v>0.949358490566038</v>
      </c>
      <c r="L9" s="9"/>
      <c r="M9" s="9"/>
    </row>
    <row r="10" ht="36" customHeight="1" spans="1:13">
      <c r="A10" s="9"/>
      <c r="B10" s="22" t="s">
        <v>19</v>
      </c>
      <c r="C10" s="9">
        <v>6</v>
      </c>
      <c r="D10" s="9" t="s">
        <v>20</v>
      </c>
      <c r="E10" s="10" t="s">
        <v>33</v>
      </c>
      <c r="F10" s="10" t="s">
        <v>29</v>
      </c>
      <c r="G10" s="9">
        <v>3.86</v>
      </c>
      <c r="H10" s="9"/>
      <c r="I10" s="11">
        <f t="shared" si="0"/>
        <v>3.86</v>
      </c>
      <c r="J10" s="9">
        <v>3.86</v>
      </c>
      <c r="K10" s="15">
        <f t="shared" si="1"/>
        <v>1</v>
      </c>
      <c r="L10" s="9"/>
      <c r="M10" s="9"/>
    </row>
    <row r="11" customHeight="1" spans="1:13">
      <c r="A11" s="9"/>
      <c r="B11" s="22" t="s">
        <v>19</v>
      </c>
      <c r="C11" s="9">
        <v>7</v>
      </c>
      <c r="D11" s="9" t="s">
        <v>20</v>
      </c>
      <c r="E11" s="10" t="s">
        <v>34</v>
      </c>
      <c r="F11" s="10" t="s">
        <v>35</v>
      </c>
      <c r="G11" s="9">
        <v>5</v>
      </c>
      <c r="H11" s="9"/>
      <c r="I11" s="11">
        <f t="shared" si="0"/>
        <v>5</v>
      </c>
      <c r="J11" s="9">
        <v>5</v>
      </c>
      <c r="K11" s="15">
        <f t="shared" si="1"/>
        <v>1</v>
      </c>
      <c r="L11" s="9"/>
      <c r="M11" s="9"/>
    </row>
    <row r="12" customHeight="1" spans="1:13">
      <c r="A12" s="9"/>
      <c r="B12" s="22" t="s">
        <v>19</v>
      </c>
      <c r="C12" s="9">
        <v>8</v>
      </c>
      <c r="D12" s="9" t="s">
        <v>20</v>
      </c>
      <c r="E12" s="10" t="s">
        <v>36</v>
      </c>
      <c r="F12" s="10" t="s">
        <v>37</v>
      </c>
      <c r="G12" s="9">
        <v>150</v>
      </c>
      <c r="H12" s="9"/>
      <c r="I12" s="11">
        <f t="shared" si="0"/>
        <v>150</v>
      </c>
      <c r="J12" s="9">
        <v>143.71</v>
      </c>
      <c r="K12" s="15">
        <f t="shared" si="1"/>
        <v>0.958066666666667</v>
      </c>
      <c r="L12" s="9"/>
      <c r="M12" s="9"/>
    </row>
    <row r="13" ht="25" customHeight="1" spans="1:13">
      <c r="A13" s="9"/>
      <c r="B13" s="22" t="s">
        <v>19</v>
      </c>
      <c r="C13" s="9">
        <v>9</v>
      </c>
      <c r="D13" s="9" t="s">
        <v>20</v>
      </c>
      <c r="E13" s="10" t="s">
        <v>38</v>
      </c>
      <c r="F13" s="10" t="s">
        <v>37</v>
      </c>
      <c r="G13" s="9">
        <v>2</v>
      </c>
      <c r="H13" s="9"/>
      <c r="I13" s="11">
        <f t="shared" si="0"/>
        <v>2</v>
      </c>
      <c r="J13" s="9">
        <v>0.19</v>
      </c>
      <c r="K13" s="15">
        <f t="shared" si="1"/>
        <v>0.095</v>
      </c>
      <c r="L13" s="9"/>
      <c r="M13" s="10" t="s">
        <v>39</v>
      </c>
    </row>
    <row r="14" customHeight="1" spans="1:13">
      <c r="A14" s="9"/>
      <c r="B14" s="22" t="s">
        <v>19</v>
      </c>
      <c r="C14" s="9">
        <v>10</v>
      </c>
      <c r="D14" s="9" t="s">
        <v>20</v>
      </c>
      <c r="E14" s="10" t="s">
        <v>40</v>
      </c>
      <c r="F14" s="10" t="s">
        <v>41</v>
      </c>
      <c r="G14" s="9">
        <v>154</v>
      </c>
      <c r="H14" s="9"/>
      <c r="I14" s="11">
        <f t="shared" si="0"/>
        <v>154</v>
      </c>
      <c r="J14" s="9">
        <v>130.99</v>
      </c>
      <c r="K14" s="15">
        <f t="shared" si="1"/>
        <v>0.850584415584416</v>
      </c>
      <c r="L14" s="9"/>
      <c r="M14" s="9"/>
    </row>
    <row r="15" customHeight="1" spans="1:13">
      <c r="A15" s="9"/>
      <c r="B15" s="22" t="s">
        <v>19</v>
      </c>
      <c r="C15" s="9">
        <v>11</v>
      </c>
      <c r="D15" s="9" t="s">
        <v>20</v>
      </c>
      <c r="E15" s="10" t="s">
        <v>42</v>
      </c>
      <c r="F15" s="10" t="s">
        <v>29</v>
      </c>
      <c r="G15" s="9">
        <v>34</v>
      </c>
      <c r="H15" s="9"/>
      <c r="I15" s="11">
        <f t="shared" si="0"/>
        <v>34</v>
      </c>
      <c r="J15" s="9">
        <v>30.35</v>
      </c>
      <c r="K15" s="15">
        <f t="shared" si="1"/>
        <v>0.892647058823529</v>
      </c>
      <c r="L15" s="9"/>
      <c r="M15" s="9"/>
    </row>
    <row r="16" customHeight="1" spans="1:13">
      <c r="A16" s="9"/>
      <c r="B16" s="22" t="s">
        <v>19</v>
      </c>
      <c r="C16" s="9">
        <v>12</v>
      </c>
      <c r="D16" s="9" t="s">
        <v>20</v>
      </c>
      <c r="E16" s="10" t="s">
        <v>43</v>
      </c>
      <c r="F16" s="10" t="s">
        <v>27</v>
      </c>
      <c r="G16" s="9">
        <v>10</v>
      </c>
      <c r="H16" s="9"/>
      <c r="I16" s="11">
        <f t="shared" si="0"/>
        <v>10</v>
      </c>
      <c r="J16" s="9">
        <v>9.97</v>
      </c>
      <c r="K16" s="15">
        <f t="shared" si="1"/>
        <v>0.997</v>
      </c>
      <c r="L16" s="9"/>
      <c r="M16" s="9"/>
    </row>
    <row r="17" customHeight="1" spans="1:13">
      <c r="A17" s="9"/>
      <c r="B17" s="22" t="s">
        <v>19</v>
      </c>
      <c r="C17" s="9">
        <v>13</v>
      </c>
      <c r="D17" s="9" t="s">
        <v>20</v>
      </c>
      <c r="E17" s="10" t="s">
        <v>44</v>
      </c>
      <c r="F17" s="10" t="s">
        <v>29</v>
      </c>
      <c r="G17" s="9">
        <v>663.21</v>
      </c>
      <c r="H17" s="9"/>
      <c r="I17" s="11">
        <f t="shared" si="0"/>
        <v>663.21</v>
      </c>
      <c r="J17" s="9">
        <v>654.62</v>
      </c>
      <c r="K17" s="15">
        <f t="shared" si="1"/>
        <v>0.987047843066299</v>
      </c>
      <c r="L17" s="9"/>
      <c r="M17" s="9"/>
    </row>
    <row r="18" ht="22" customHeight="1" spans="1:13">
      <c r="A18" s="9"/>
      <c r="B18" s="22" t="s">
        <v>19</v>
      </c>
      <c r="C18" s="9">
        <v>14</v>
      </c>
      <c r="D18" s="9" t="s">
        <v>20</v>
      </c>
      <c r="E18" s="10" t="s">
        <v>45</v>
      </c>
      <c r="F18" s="10" t="s">
        <v>25</v>
      </c>
      <c r="G18" s="9">
        <v>4</v>
      </c>
      <c r="H18" s="9"/>
      <c r="I18" s="11">
        <f t="shared" si="0"/>
        <v>4</v>
      </c>
      <c r="J18" s="9">
        <v>0.67</v>
      </c>
      <c r="K18" s="15">
        <f t="shared" si="1"/>
        <v>0.1675</v>
      </c>
      <c r="L18" s="9"/>
      <c r="M18" s="10" t="s">
        <v>39</v>
      </c>
    </row>
    <row r="19" customHeight="1" spans="1:13">
      <c r="A19" s="9"/>
      <c r="B19" s="22" t="s">
        <v>19</v>
      </c>
      <c r="C19" s="9">
        <v>15</v>
      </c>
      <c r="D19" s="9" t="s">
        <v>20</v>
      </c>
      <c r="E19" s="10" t="s">
        <v>46</v>
      </c>
      <c r="F19" s="10" t="s">
        <v>47</v>
      </c>
      <c r="G19" s="9">
        <v>50</v>
      </c>
      <c r="H19" s="9"/>
      <c r="I19" s="11">
        <f t="shared" si="0"/>
        <v>50</v>
      </c>
      <c r="J19" s="9">
        <v>47.05</v>
      </c>
      <c r="K19" s="15">
        <f t="shared" si="1"/>
        <v>0.941</v>
      </c>
      <c r="L19" s="9"/>
      <c r="M19" s="9"/>
    </row>
    <row r="20" ht="33" customHeight="1" spans="1:13">
      <c r="A20" s="9"/>
      <c r="B20" s="22" t="s">
        <v>19</v>
      </c>
      <c r="C20" s="9">
        <v>16</v>
      </c>
      <c r="D20" s="9" t="s">
        <v>20</v>
      </c>
      <c r="E20" s="10" t="s">
        <v>48</v>
      </c>
      <c r="F20" s="10" t="s">
        <v>47</v>
      </c>
      <c r="G20" s="9">
        <v>90</v>
      </c>
      <c r="H20" s="9"/>
      <c r="I20" s="11">
        <f t="shared" si="0"/>
        <v>90</v>
      </c>
      <c r="J20" s="9">
        <v>7.62</v>
      </c>
      <c r="K20" s="15">
        <f t="shared" si="1"/>
        <v>0.0846666666666667</v>
      </c>
      <c r="L20" s="9"/>
      <c r="M20" s="10" t="s">
        <v>49</v>
      </c>
    </row>
    <row r="21" customHeight="1" spans="1:13">
      <c r="A21" s="9"/>
      <c r="B21" s="22" t="s">
        <v>19</v>
      </c>
      <c r="C21" s="9">
        <v>17</v>
      </c>
      <c r="D21" s="9" t="s">
        <v>20</v>
      </c>
      <c r="E21" s="10" t="s">
        <v>50</v>
      </c>
      <c r="F21" s="10" t="s">
        <v>51</v>
      </c>
      <c r="G21" s="9">
        <v>110</v>
      </c>
      <c r="H21" s="9"/>
      <c r="I21" s="11">
        <f t="shared" si="0"/>
        <v>110</v>
      </c>
      <c r="J21" s="9">
        <v>96.08</v>
      </c>
      <c r="K21" s="15">
        <f t="shared" si="1"/>
        <v>0.873454545454545</v>
      </c>
      <c r="L21" s="9"/>
      <c r="M21" s="9"/>
    </row>
    <row r="22" customHeight="1" spans="1:13">
      <c r="A22" s="9"/>
      <c r="B22" s="22" t="s">
        <v>19</v>
      </c>
      <c r="C22" s="9">
        <v>18</v>
      </c>
      <c r="D22" s="9" t="s">
        <v>20</v>
      </c>
      <c r="E22" s="10" t="s">
        <v>52</v>
      </c>
      <c r="F22" s="10" t="s">
        <v>29</v>
      </c>
      <c r="G22" s="9">
        <v>5</v>
      </c>
      <c r="H22" s="9"/>
      <c r="I22" s="11">
        <f t="shared" si="0"/>
        <v>5</v>
      </c>
      <c r="J22" s="9">
        <v>4.6</v>
      </c>
      <c r="K22" s="15">
        <f t="shared" si="1"/>
        <v>0.92</v>
      </c>
      <c r="L22" s="9"/>
      <c r="M22" s="9"/>
    </row>
    <row r="23" customHeight="1" spans="1:13">
      <c r="A23" s="9"/>
      <c r="B23" s="22" t="s">
        <v>19</v>
      </c>
      <c r="C23" s="9">
        <v>19</v>
      </c>
      <c r="D23" s="9" t="s">
        <v>20</v>
      </c>
      <c r="E23" s="10" t="s">
        <v>53</v>
      </c>
      <c r="F23" s="10" t="s">
        <v>37</v>
      </c>
      <c r="G23" s="9">
        <v>47.5</v>
      </c>
      <c r="H23" s="9"/>
      <c r="I23" s="11">
        <f t="shared" si="0"/>
        <v>47.5</v>
      </c>
      <c r="J23" s="9">
        <v>47.5</v>
      </c>
      <c r="K23" s="15">
        <f t="shared" si="1"/>
        <v>1</v>
      </c>
      <c r="L23" s="9"/>
      <c r="M23" s="9"/>
    </row>
    <row r="24" ht="30" customHeight="1" spans="1:13">
      <c r="A24" s="9"/>
      <c r="B24" s="22" t="s">
        <v>19</v>
      </c>
      <c r="C24" s="9">
        <v>20</v>
      </c>
      <c r="D24" s="9" t="s">
        <v>20</v>
      </c>
      <c r="E24" s="10" t="s">
        <v>54</v>
      </c>
      <c r="F24" s="10" t="s">
        <v>41</v>
      </c>
      <c r="G24" s="9"/>
      <c r="H24" s="9">
        <v>2</v>
      </c>
      <c r="I24" s="11">
        <f t="shared" si="0"/>
        <v>2</v>
      </c>
      <c r="J24" s="9">
        <v>1.21</v>
      </c>
      <c r="K24" s="15">
        <f t="shared" si="1"/>
        <v>0.605</v>
      </c>
      <c r="L24" s="9"/>
      <c r="M24" s="10" t="s">
        <v>49</v>
      </c>
    </row>
    <row r="25" customHeight="1" spans="1:13">
      <c r="A25" s="9"/>
      <c r="B25" s="22" t="s">
        <v>19</v>
      </c>
      <c r="C25" s="9">
        <v>21</v>
      </c>
      <c r="D25" s="9" t="s">
        <v>20</v>
      </c>
      <c r="E25" s="10" t="s">
        <v>55</v>
      </c>
      <c r="F25" s="10" t="s">
        <v>29</v>
      </c>
      <c r="G25" s="9"/>
      <c r="H25" s="9">
        <v>13.54</v>
      </c>
      <c r="I25" s="11">
        <f t="shared" si="0"/>
        <v>13.54</v>
      </c>
      <c r="J25" s="9">
        <v>13.54</v>
      </c>
      <c r="K25" s="15">
        <f t="shared" si="1"/>
        <v>1</v>
      </c>
      <c r="L25" s="9"/>
      <c r="M25" s="9"/>
    </row>
    <row r="26" ht="35" customHeight="1" spans="1:13">
      <c r="A26" s="9"/>
      <c r="B26" s="22" t="s">
        <v>19</v>
      </c>
      <c r="C26" s="9">
        <v>22</v>
      </c>
      <c r="D26" s="9" t="s">
        <v>20</v>
      </c>
      <c r="E26" s="10" t="s">
        <v>56</v>
      </c>
      <c r="F26" s="10" t="s">
        <v>29</v>
      </c>
      <c r="G26" s="9"/>
      <c r="H26" s="9">
        <v>0.75</v>
      </c>
      <c r="I26" s="11">
        <f t="shared" si="0"/>
        <v>0.75</v>
      </c>
      <c r="J26" s="9">
        <v>0.75</v>
      </c>
      <c r="K26" s="15">
        <f t="shared" si="1"/>
        <v>1</v>
      </c>
      <c r="L26" s="9"/>
      <c r="M26" s="9"/>
    </row>
    <row r="27" ht="26" customHeight="1" spans="1:13">
      <c r="A27" s="9"/>
      <c r="B27" s="22" t="s">
        <v>19</v>
      </c>
      <c r="C27" s="9">
        <v>23</v>
      </c>
      <c r="D27" s="9" t="s">
        <v>20</v>
      </c>
      <c r="E27" s="10" t="s">
        <v>57</v>
      </c>
      <c r="F27" s="10" t="s">
        <v>29</v>
      </c>
      <c r="G27" s="9"/>
      <c r="H27" s="9">
        <v>0.6</v>
      </c>
      <c r="I27" s="11">
        <f t="shared" si="0"/>
        <v>0.6</v>
      </c>
      <c r="J27" s="9">
        <v>0.6</v>
      </c>
      <c r="K27" s="15">
        <f t="shared" si="1"/>
        <v>1</v>
      </c>
      <c r="L27" s="9"/>
      <c r="M27" s="9"/>
    </row>
    <row r="28" ht="39" customHeight="1" spans="1:13">
      <c r="A28" s="9"/>
      <c r="B28" s="22" t="s">
        <v>19</v>
      </c>
      <c r="C28" s="9">
        <v>24</v>
      </c>
      <c r="D28" s="9" t="s">
        <v>20</v>
      </c>
      <c r="E28" s="10" t="s">
        <v>58</v>
      </c>
      <c r="F28" s="10" t="s">
        <v>29</v>
      </c>
      <c r="G28" s="9"/>
      <c r="H28" s="9">
        <v>10</v>
      </c>
      <c r="I28" s="9">
        <v>10</v>
      </c>
      <c r="J28" s="9">
        <v>6.99</v>
      </c>
      <c r="K28" s="15">
        <f t="shared" si="1"/>
        <v>0.699</v>
      </c>
      <c r="L28" s="9"/>
      <c r="M28" s="10" t="s">
        <v>49</v>
      </c>
    </row>
    <row r="29" ht="32" customHeight="1" spans="1:13">
      <c r="A29" s="9"/>
      <c r="B29" s="9"/>
      <c r="C29" s="9" t="s">
        <v>17</v>
      </c>
      <c r="D29" s="9"/>
      <c r="E29" s="9"/>
      <c r="F29" s="9"/>
      <c r="G29" s="9">
        <f>SUM(G5:G28)</f>
        <v>1636.57</v>
      </c>
      <c r="H29" s="9">
        <f>SUM(H5:H28)</f>
        <v>40.89</v>
      </c>
      <c r="I29" s="9">
        <f>SUM(I5:I28)</f>
        <v>1677.46</v>
      </c>
      <c r="J29" s="9">
        <f>SUM(J5:J28)</f>
        <v>1509.88</v>
      </c>
      <c r="K29" s="15">
        <f t="shared" si="1"/>
        <v>0.900098959140605</v>
      </c>
      <c r="L29" s="9"/>
      <c r="M29" s="9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Melanie</cp:lastModifiedBy>
  <dcterms:created xsi:type="dcterms:W3CDTF">2022-01-13T09:26:00Z</dcterms:created>
  <dcterms:modified xsi:type="dcterms:W3CDTF">2025-02-20T04:57:32Z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2052-12.1.0.19302</vt:lpwstr>
  </property>
</Properties>
</file>