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23\2022年度决算\"/>
    </mc:Choice>
  </mc:AlternateContent>
  <bookViews>
    <workbookView xWindow="0" yWindow="0" windowWidth="24000" windowHeight="9840" firstSheet="1" activeTab="1"/>
  </bookViews>
  <sheets>
    <sheet name="Sheet1" sheetId="1" state="hidden" r:id="rId1"/>
    <sheet name="Sheet2" sheetId="2" r:id="rId2"/>
  </sheets>
  <calcPr calcId="162913"/>
</workbook>
</file>

<file path=xl/calcChain.xml><?xml version="1.0" encoding="utf-8"?>
<calcChain xmlns="http://schemas.openxmlformats.org/spreadsheetml/2006/main">
  <c r="B21" i="2" l="1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J17" i="1"/>
  <c r="I17" i="1"/>
  <c r="C16" i="1"/>
  <c r="B16" i="1"/>
  <c r="C15" i="1"/>
  <c r="B15" i="1"/>
  <c r="Q14" i="1"/>
  <c r="P14" i="1"/>
  <c r="O14" i="1"/>
  <c r="N14" i="1"/>
  <c r="K14" i="1"/>
  <c r="J14" i="1"/>
  <c r="I14" i="1"/>
  <c r="H14" i="1"/>
  <c r="G14" i="1"/>
  <c r="F14" i="1"/>
  <c r="E14" i="1"/>
  <c r="D14" i="1"/>
  <c r="B14" i="1" s="1"/>
  <c r="C14" i="1"/>
  <c r="C13" i="1"/>
  <c r="B13" i="1"/>
  <c r="C12" i="1"/>
  <c r="B12" i="1"/>
  <c r="C11" i="1"/>
  <c r="B11" i="1"/>
  <c r="C10" i="1"/>
  <c r="B10" i="1"/>
  <c r="C9" i="1"/>
  <c r="B9" i="1"/>
  <c r="C8" i="1"/>
  <c r="B8" i="1"/>
  <c r="Q7" i="1"/>
  <c r="Q17" i="1" s="1"/>
  <c r="P7" i="1"/>
  <c r="P17" i="1" s="1"/>
  <c r="O7" i="1"/>
  <c r="O17" i="1" s="1"/>
  <c r="N7" i="1"/>
  <c r="N17" i="1" s="1"/>
  <c r="K7" i="1"/>
  <c r="K17" i="1" s="1"/>
  <c r="J7" i="1"/>
  <c r="I7" i="1"/>
  <c r="H7" i="1"/>
  <c r="H17" i="1" s="1"/>
  <c r="G7" i="1"/>
  <c r="G17" i="1" s="1"/>
  <c r="F7" i="1"/>
  <c r="F17" i="1" s="1"/>
  <c r="E7" i="1"/>
  <c r="C7" i="1" s="1"/>
  <c r="D7" i="1"/>
  <c r="B7" i="1" s="1"/>
  <c r="D17" i="1" l="1"/>
  <c r="B17" i="1" s="1"/>
  <c r="E17" i="1"/>
  <c r="C17" i="1" s="1"/>
</calcChain>
</file>

<file path=xl/sharedStrings.xml><?xml version="1.0" encoding="utf-8"?>
<sst xmlns="http://schemas.openxmlformats.org/spreadsheetml/2006/main" count="82" uniqueCount="55">
  <si>
    <t>2022年社会保险基金资产负债表</t>
  </si>
  <si>
    <t>社决01表</t>
  </si>
  <si>
    <t>湖北省武汉市东西湖区城镇医疗保险经办机构</t>
  </si>
  <si>
    <t>单位：元</t>
  </si>
  <si>
    <t>项      目</t>
  </si>
  <si>
    <t>合      计</t>
  </si>
  <si>
    <t>企业职工基本养老保险基金</t>
  </si>
  <si>
    <t>城乡居民基本养老保险基金</t>
  </si>
  <si>
    <t>机关事业单位基本养老保险基金</t>
  </si>
  <si>
    <t>职工基本医疗保险（含生育保险）基金</t>
  </si>
  <si>
    <t>城乡居民基本医疗保险基金</t>
  </si>
  <si>
    <t>工伤保险基金</t>
  </si>
  <si>
    <t>失业保险基金</t>
  </si>
  <si>
    <t>年初数</t>
  </si>
  <si>
    <t>年末数</t>
  </si>
  <si>
    <t>一、资产</t>
  </si>
  <si>
    <t xml:space="preserve">    库存现金</t>
  </si>
  <si>
    <t xml:space="preserve">    支出户存款</t>
  </si>
  <si>
    <t xml:space="preserve">    财政专户存款</t>
  </si>
  <si>
    <t xml:space="preserve">    暂付款</t>
  </si>
  <si>
    <t xml:space="preserve">    债券投资</t>
  </si>
  <si>
    <t xml:space="preserve">    委托投资</t>
  </si>
  <si>
    <t>×</t>
  </si>
  <si>
    <t>二、负债</t>
  </si>
  <si>
    <t xml:space="preserve">    借入款项</t>
  </si>
  <si>
    <t xml:space="preserve">    暂收款</t>
  </si>
  <si>
    <t>三、基金</t>
  </si>
  <si>
    <t>第 1 页</t>
  </si>
  <si>
    <t>2022年社会保险基金收支决算总表</t>
  </si>
  <si>
    <t>社决02表</t>
  </si>
  <si>
    <t>项        目</t>
  </si>
  <si>
    <t>合计</t>
  </si>
  <si>
    <t>企业职工基本
养老保险基金</t>
  </si>
  <si>
    <t>城乡居民基本
养老保险基金</t>
  </si>
  <si>
    <t>机关事业单位基
本养老保险基金</t>
  </si>
  <si>
    <t>职工基本医疗保险
（含生育保险）基金</t>
  </si>
  <si>
    <t>城乡居民基本
医疗保险基金</t>
  </si>
  <si>
    <t>一、收入</t>
  </si>
  <si>
    <t xml:space="preserve">    其中：1.社会保险费收入</t>
  </si>
  <si>
    <t xml:space="preserve">          2.财政补贴收入</t>
  </si>
  <si>
    <t xml:space="preserve">          3.利息收入</t>
  </si>
  <si>
    <t xml:space="preserve">          4.委托投资收益</t>
  </si>
  <si>
    <t xml:space="preserve">          5.转移收入</t>
  </si>
  <si>
    <t xml:space="preserve">          6.其他收入</t>
  </si>
  <si>
    <t xml:space="preserve">          7.全国统筹调剂资金收入(省级专用)</t>
  </si>
  <si>
    <t xml:space="preserve">          8.全国统筹调剂资金收入(中央专用)</t>
  </si>
  <si>
    <t>二、支出</t>
  </si>
  <si>
    <t xml:space="preserve">    其中：1.社会保险待遇支出</t>
  </si>
  <si>
    <t xml:space="preserve">          2.转移支出</t>
  </si>
  <si>
    <t xml:space="preserve">          3.其他支出</t>
  </si>
  <si>
    <t xml:space="preserve">          4.全国统筹调剂资金支出(中央专用)</t>
  </si>
  <si>
    <t xml:space="preserve">          5.全国统筹调剂资金支出(省级专用)</t>
  </si>
  <si>
    <t>三、本年收支结余</t>
  </si>
  <si>
    <t>四、年末滚存结余</t>
  </si>
  <si>
    <t>第 2 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</si>
</sst>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#,##0.00_ ;\-#,##0.00;;"/>
  </numFmts>
  <fonts count="11" x14ac:knownFonts="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9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9" fillId="0" borderId="0"/>
  </cellStyleXfs>
  <cellXfs count="44">
    <xf numFmtId="0" fontId="0" fillId="0" borderId="0" xfId="0">
      <alignment vertical="center"/>
    </xf>
    <xf numFmtId="0" fontId="0" fillId="0" borderId="0" xfId="1" applyFont="1" applyFill="1" applyAlignment="1"/>
    <xf numFmtId="0" fontId="1" fillId="0" borderId="0" xfId="1" applyFont="1" applyFill="1" applyAlignment="1"/>
    <xf numFmtId="49" fontId="3" fillId="2" borderId="0" xfId="1" applyNumberFormat="1" applyFont="1" applyFill="1" applyAlignment="1">
      <alignment vertical="center"/>
    </xf>
    <xf numFmtId="49" fontId="3" fillId="2" borderId="1" xfId="1" applyNumberFormat="1" applyFont="1" applyFill="1" applyBorder="1" applyAlignment="1">
      <alignment vertical="center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center" vertical="center" wrapText="1"/>
    </xf>
    <xf numFmtId="49" fontId="4" fillId="2" borderId="3" xfId="1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left" vertical="center"/>
    </xf>
    <xf numFmtId="178" fontId="3" fillId="3" borderId="2" xfId="1" applyNumberFormat="1" applyFont="1" applyFill="1" applyBorder="1" applyAlignment="1">
      <alignment horizontal="right" vertical="center"/>
    </xf>
    <xf numFmtId="49" fontId="3" fillId="2" borderId="2" xfId="1" applyNumberFormat="1" applyFont="1" applyFill="1" applyBorder="1" applyAlignment="1">
      <alignment horizontal="left" vertical="center"/>
    </xf>
    <xf numFmtId="49" fontId="3" fillId="2" borderId="2" xfId="1" applyNumberFormat="1" applyFont="1" applyFill="1" applyBorder="1" applyAlignment="1">
      <alignment vertical="center"/>
    </xf>
    <xf numFmtId="49" fontId="5" fillId="2" borderId="0" xfId="1" applyNumberFormat="1" applyFont="1" applyFill="1" applyAlignment="1"/>
    <xf numFmtId="0" fontId="5" fillId="2" borderId="0" xfId="1" applyFont="1" applyFill="1" applyAlignment="1"/>
    <xf numFmtId="49" fontId="3" fillId="2" borderId="0" xfId="1" applyNumberFormat="1" applyFont="1" applyFill="1" applyAlignment="1">
      <alignment horizontal="right" vertical="center"/>
    </xf>
    <xf numFmtId="49" fontId="3" fillId="2" borderId="1" xfId="1" applyNumberFormat="1" applyFont="1" applyFill="1" applyBorder="1" applyAlignment="1">
      <alignment horizontal="right" vertical="center"/>
    </xf>
    <xf numFmtId="0" fontId="3" fillId="2" borderId="0" xfId="1" applyFont="1" applyFill="1" applyAlignment="1">
      <alignment horizontal="right" vertical="center"/>
    </xf>
    <xf numFmtId="0" fontId="9" fillId="0" borderId="0" xfId="1"/>
    <xf numFmtId="0" fontId="1" fillId="0" borderId="0" xfId="1" applyFont="1" applyFill="1"/>
    <xf numFmtId="49" fontId="7" fillId="2" borderId="0" xfId="1" applyNumberFormat="1" applyFont="1" applyFill="1" applyAlignment="1">
      <alignment vertical="center"/>
    </xf>
    <xf numFmtId="49" fontId="5" fillId="2" borderId="0" xfId="1" applyNumberFormat="1" applyFont="1" applyFill="1"/>
    <xf numFmtId="49" fontId="3" fillId="2" borderId="1" xfId="1" applyNumberFormat="1" applyFont="1" applyFill="1" applyBorder="1" applyAlignment="1">
      <alignment horizontal="center" vertical="center"/>
    </xf>
    <xf numFmtId="49" fontId="5" fillId="2" borderId="1" xfId="1" applyNumberFormat="1" applyFont="1" applyFill="1" applyBorder="1"/>
    <xf numFmtId="49" fontId="4" fillId="2" borderId="5" xfId="1" applyNumberFormat="1" applyFont="1" applyFill="1" applyBorder="1" applyAlignment="1">
      <alignment horizontal="center" vertical="center" wrapText="1"/>
    </xf>
    <xf numFmtId="49" fontId="4" fillId="2" borderId="6" xfId="1" applyNumberFormat="1" applyFont="1" applyFill="1" applyBorder="1" applyAlignment="1">
      <alignment horizontal="center" vertical="center" wrapText="1"/>
    </xf>
    <xf numFmtId="178" fontId="3" fillId="3" borderId="5" xfId="1" applyNumberFormat="1" applyFont="1" applyFill="1" applyBorder="1" applyAlignment="1">
      <alignment horizontal="right" vertical="center"/>
    </xf>
    <xf numFmtId="178" fontId="3" fillId="3" borderId="6" xfId="1" applyNumberFormat="1" applyFont="1" applyFill="1" applyBorder="1" applyAlignment="1">
      <alignment horizontal="right" vertical="center"/>
    </xf>
    <xf numFmtId="178" fontId="3" fillId="2" borderId="2" xfId="1" applyNumberFormat="1" applyFont="1" applyFill="1" applyBorder="1" applyAlignment="1">
      <alignment horizontal="right" vertical="center"/>
    </xf>
    <xf numFmtId="178" fontId="3" fillId="2" borderId="5" xfId="1" applyNumberFormat="1" applyFont="1" applyFill="1" applyBorder="1" applyAlignment="1">
      <alignment horizontal="right" vertical="center"/>
    </xf>
    <xf numFmtId="178" fontId="3" fillId="2" borderId="6" xfId="1" applyNumberFormat="1" applyFont="1" applyFill="1" applyBorder="1" applyAlignment="1">
      <alignment horizontal="right" vertical="center"/>
    </xf>
    <xf numFmtId="49" fontId="3" fillId="2" borderId="2" xfId="1" applyNumberFormat="1" applyFont="1" applyFill="1" applyBorder="1" applyAlignment="1">
      <alignment horizontal="center" vertical="center"/>
    </xf>
    <xf numFmtId="178" fontId="3" fillId="3" borderId="7" xfId="1" applyNumberFormat="1" applyFont="1" applyFill="1" applyBorder="1" applyAlignment="1">
      <alignment horizontal="right" vertical="center"/>
    </xf>
    <xf numFmtId="178" fontId="3" fillId="3" borderId="8" xfId="1" applyNumberFormat="1" applyFont="1" applyFill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8" fillId="2" borderId="9" xfId="1" applyFont="1" applyFill="1" applyBorder="1"/>
    <xf numFmtId="0" fontId="3" fillId="2" borderId="10" xfId="1" applyFont="1" applyFill="1" applyBorder="1" applyAlignment="1">
      <alignment horizontal="right" vertical="center"/>
    </xf>
    <xf numFmtId="49" fontId="2" fillId="2" borderId="0" xfId="1" applyNumberFormat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/>
    </xf>
    <xf numFmtId="49" fontId="4" fillId="2" borderId="2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49" fontId="4" fillId="2" borderId="6" xfId="1" applyNumberFormat="1" applyFont="1" applyFill="1" applyBorder="1" applyAlignment="1">
      <alignment horizontal="center" vertical="center"/>
    </xf>
  </cellXfs>
  <cellStyles count="2">
    <cellStyle name="Normal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opLeftCell="D4" zoomScale="70" zoomScaleNormal="70" workbookViewId="0">
      <selection activeCell="I18" sqref="I18"/>
    </sheetView>
  </sheetViews>
  <sheetFormatPr defaultColWidth="8" defaultRowHeight="13.5" x14ac:dyDescent="0.15"/>
  <cols>
    <col min="1" max="1" width="29.875" style="18"/>
    <col min="2" max="2" width="23.375" style="18"/>
    <col min="3" max="3" width="22.75" style="18"/>
    <col min="4" max="17" width="24.25" style="18"/>
    <col min="18" max="16384" width="8" style="17"/>
  </cols>
  <sheetData>
    <row r="1" spans="1:17" ht="48" customHeight="1" x14ac:dyDescent="0.15">
      <c r="A1" s="36" t="s">
        <v>0</v>
      </c>
      <c r="B1" s="37"/>
      <c r="C1" s="37"/>
      <c r="D1" s="38"/>
      <c r="E1" s="37"/>
      <c r="F1" s="39"/>
      <c r="G1" s="39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14.25" customHeight="1" x14ac:dyDescent="0.15">
      <c r="A2" s="19"/>
      <c r="B2" s="19"/>
      <c r="C2" s="19"/>
      <c r="D2" s="3"/>
      <c r="E2" s="19"/>
      <c r="F2" s="20"/>
      <c r="G2" s="20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19.5" customHeight="1" x14ac:dyDescent="0.15">
      <c r="A3" s="3"/>
      <c r="B3" s="3"/>
      <c r="C3" s="3"/>
      <c r="D3" s="3"/>
      <c r="E3" s="3"/>
      <c r="F3" s="20"/>
      <c r="G3" s="20"/>
      <c r="H3" s="3"/>
      <c r="I3" s="3"/>
      <c r="J3" s="14"/>
      <c r="K3" s="3"/>
      <c r="L3" s="3"/>
      <c r="M3" s="3"/>
      <c r="N3" s="3"/>
      <c r="O3" s="14"/>
      <c r="P3" s="14"/>
      <c r="Q3" s="14" t="s">
        <v>1</v>
      </c>
    </row>
    <row r="4" spans="1:17" ht="19.5" customHeight="1" x14ac:dyDescent="0.15">
      <c r="A4" s="4" t="s">
        <v>2</v>
      </c>
      <c r="B4" s="21"/>
      <c r="C4" s="4"/>
      <c r="D4" s="4"/>
      <c r="E4" s="4"/>
      <c r="F4" s="22"/>
      <c r="G4" s="22"/>
      <c r="H4" s="4"/>
      <c r="I4" s="4"/>
      <c r="J4" s="15"/>
      <c r="K4" s="4"/>
      <c r="L4" s="4"/>
      <c r="M4" s="4"/>
      <c r="N4" s="4"/>
      <c r="O4" s="15"/>
      <c r="P4" s="15"/>
      <c r="Q4" s="15" t="s">
        <v>3</v>
      </c>
    </row>
    <row r="5" spans="1:17" ht="30" customHeight="1" x14ac:dyDescent="0.15">
      <c r="A5" s="40" t="s">
        <v>4</v>
      </c>
      <c r="B5" s="40" t="s">
        <v>5</v>
      </c>
      <c r="C5" s="41"/>
      <c r="D5" s="40" t="s">
        <v>6</v>
      </c>
      <c r="E5" s="41"/>
      <c r="F5" s="40" t="s">
        <v>7</v>
      </c>
      <c r="G5" s="42"/>
      <c r="H5" s="43" t="s">
        <v>8</v>
      </c>
      <c r="I5" s="41"/>
      <c r="J5" s="40" t="s">
        <v>9</v>
      </c>
      <c r="K5" s="41"/>
      <c r="L5" s="40" t="s">
        <v>10</v>
      </c>
      <c r="M5" s="41"/>
      <c r="N5" s="40" t="s">
        <v>11</v>
      </c>
      <c r="O5" s="41"/>
      <c r="P5" s="40" t="s">
        <v>12</v>
      </c>
      <c r="Q5" s="41"/>
    </row>
    <row r="6" spans="1:17" ht="30" customHeight="1" x14ac:dyDescent="0.15">
      <c r="A6" s="41"/>
      <c r="B6" s="5" t="s">
        <v>13</v>
      </c>
      <c r="C6" s="5" t="s">
        <v>14</v>
      </c>
      <c r="D6" s="6" t="s">
        <v>13</v>
      </c>
      <c r="E6" s="6" t="s">
        <v>14</v>
      </c>
      <c r="F6" s="6" t="s">
        <v>13</v>
      </c>
      <c r="G6" s="23" t="s">
        <v>14</v>
      </c>
      <c r="H6" s="24" t="s">
        <v>13</v>
      </c>
      <c r="I6" s="6" t="s">
        <v>14</v>
      </c>
      <c r="J6" s="5" t="s">
        <v>13</v>
      </c>
      <c r="K6" s="5" t="s">
        <v>14</v>
      </c>
      <c r="L6" s="5" t="s">
        <v>13</v>
      </c>
      <c r="M6" s="5" t="s">
        <v>14</v>
      </c>
      <c r="N6" s="5" t="s">
        <v>13</v>
      </c>
      <c r="O6" s="5" t="s">
        <v>14</v>
      </c>
      <c r="P6" s="5" t="s">
        <v>13</v>
      </c>
      <c r="Q6" s="5" t="s">
        <v>14</v>
      </c>
    </row>
    <row r="7" spans="1:17" ht="30" customHeight="1" x14ac:dyDescent="0.15">
      <c r="A7" s="11" t="s">
        <v>15</v>
      </c>
      <c r="B7" s="9">
        <f t="shared" ref="B7:B12" si="0">D7+F7+H7+J7+L7+N7+P7</f>
        <v>3386392181.71</v>
      </c>
      <c r="C7" s="9">
        <f t="shared" ref="C7:C12" si="1">E7+G7+I7+K7+M7+O7+Q7</f>
        <v>4244767663.5799999</v>
      </c>
      <c r="D7" s="9">
        <f t="shared" ref="D7:G7" si="2">D8+D9+D10+D11+D12+D13</f>
        <v>0</v>
      </c>
      <c r="E7" s="9">
        <f t="shared" si="2"/>
        <v>0</v>
      </c>
      <c r="F7" s="9">
        <f t="shared" si="2"/>
        <v>0</v>
      </c>
      <c r="G7" s="25">
        <f t="shared" si="2"/>
        <v>0</v>
      </c>
      <c r="H7" s="26">
        <f t="shared" ref="H7:Q7" si="3">H8+H9+H10+H11+H12</f>
        <v>0</v>
      </c>
      <c r="I7" s="9">
        <f t="shared" si="3"/>
        <v>0</v>
      </c>
      <c r="J7" s="9">
        <f t="shared" si="3"/>
        <v>3284213350.1100001</v>
      </c>
      <c r="K7" s="9">
        <f t="shared" si="3"/>
        <v>4145133600.0699997</v>
      </c>
      <c r="L7" s="9">
        <v>102178831.59999999</v>
      </c>
      <c r="M7" s="9">
        <v>99634063.510000005</v>
      </c>
      <c r="N7" s="9">
        <f t="shared" si="3"/>
        <v>0</v>
      </c>
      <c r="O7" s="9">
        <f t="shared" si="3"/>
        <v>0</v>
      </c>
      <c r="P7" s="9">
        <f t="shared" si="3"/>
        <v>0</v>
      </c>
      <c r="Q7" s="9">
        <f t="shared" si="3"/>
        <v>0</v>
      </c>
    </row>
    <row r="8" spans="1:17" ht="30" customHeight="1" x14ac:dyDescent="0.15">
      <c r="A8" s="11" t="s">
        <v>16</v>
      </c>
      <c r="B8" s="9">
        <f t="shared" si="0"/>
        <v>0</v>
      </c>
      <c r="C8" s="9">
        <f t="shared" si="1"/>
        <v>0</v>
      </c>
      <c r="D8" s="27">
        <v>0</v>
      </c>
      <c r="E8" s="27">
        <v>0</v>
      </c>
      <c r="F8" s="27">
        <v>0</v>
      </c>
      <c r="G8" s="28">
        <v>0</v>
      </c>
      <c r="H8" s="29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</row>
    <row r="9" spans="1:17" ht="30" customHeight="1" x14ac:dyDescent="0.15">
      <c r="A9" s="11" t="s">
        <v>17</v>
      </c>
      <c r="B9" s="9">
        <f t="shared" si="0"/>
        <v>80967580.299999997</v>
      </c>
      <c r="C9" s="9">
        <f t="shared" si="1"/>
        <v>179651813.78</v>
      </c>
      <c r="D9" s="27">
        <v>0</v>
      </c>
      <c r="E9" s="27">
        <v>0</v>
      </c>
      <c r="F9" s="27">
        <v>0</v>
      </c>
      <c r="G9" s="28">
        <v>0</v>
      </c>
      <c r="H9" s="29">
        <v>0</v>
      </c>
      <c r="I9" s="27">
        <v>0</v>
      </c>
      <c r="J9" s="27">
        <v>54010698.869999997</v>
      </c>
      <c r="K9" s="27">
        <v>129264557.81</v>
      </c>
      <c r="L9" s="27">
        <v>26956881.43</v>
      </c>
      <c r="M9" s="27">
        <v>50387255.969999999</v>
      </c>
      <c r="N9" s="27">
        <v>0</v>
      </c>
      <c r="O9" s="27">
        <v>0</v>
      </c>
      <c r="P9" s="27">
        <v>0</v>
      </c>
      <c r="Q9" s="27">
        <v>0</v>
      </c>
    </row>
    <row r="10" spans="1:17" ht="30" customHeight="1" x14ac:dyDescent="0.15">
      <c r="A10" s="11" t="s">
        <v>18</v>
      </c>
      <c r="B10" s="9">
        <f t="shared" si="0"/>
        <v>3273519787.1100001</v>
      </c>
      <c r="C10" s="9">
        <f t="shared" si="1"/>
        <v>4033785030.52</v>
      </c>
      <c r="D10" s="27">
        <v>0</v>
      </c>
      <c r="E10" s="27">
        <v>0</v>
      </c>
      <c r="F10" s="27">
        <v>0</v>
      </c>
      <c r="G10" s="28">
        <v>0</v>
      </c>
      <c r="H10" s="29">
        <v>0</v>
      </c>
      <c r="I10" s="27">
        <v>0</v>
      </c>
      <c r="J10" s="27">
        <v>3198807493.5100002</v>
      </c>
      <c r="K10" s="27">
        <v>4013845473.7399998</v>
      </c>
      <c r="L10" s="27">
        <v>74712293.599999994</v>
      </c>
      <c r="M10" s="27">
        <v>19939556.780000001</v>
      </c>
      <c r="N10" s="27">
        <v>0</v>
      </c>
      <c r="O10" s="27">
        <v>0</v>
      </c>
      <c r="P10" s="27">
        <v>0</v>
      </c>
      <c r="Q10" s="27">
        <v>0</v>
      </c>
    </row>
    <row r="11" spans="1:17" ht="30" customHeight="1" x14ac:dyDescent="0.15">
      <c r="A11" s="11" t="s">
        <v>19</v>
      </c>
      <c r="B11" s="9">
        <f t="shared" si="0"/>
        <v>31904814.300000001</v>
      </c>
      <c r="C11" s="9">
        <f t="shared" si="1"/>
        <v>31330819.280000001</v>
      </c>
      <c r="D11" s="27">
        <v>0</v>
      </c>
      <c r="E11" s="27">
        <v>0</v>
      </c>
      <c r="F11" s="27">
        <v>0</v>
      </c>
      <c r="G11" s="28">
        <v>0</v>
      </c>
      <c r="H11" s="29">
        <v>0</v>
      </c>
      <c r="I11" s="27">
        <v>0</v>
      </c>
      <c r="J11" s="27">
        <v>31395157.73</v>
      </c>
      <c r="K11" s="27">
        <v>2023568.52</v>
      </c>
      <c r="L11" s="27">
        <v>509656.57</v>
      </c>
      <c r="M11" s="27">
        <v>29307250.760000002</v>
      </c>
      <c r="N11" s="27">
        <v>0</v>
      </c>
      <c r="O11" s="27">
        <v>0</v>
      </c>
      <c r="P11" s="27">
        <v>0</v>
      </c>
      <c r="Q11" s="27">
        <v>0</v>
      </c>
    </row>
    <row r="12" spans="1:17" ht="30" customHeight="1" x14ac:dyDescent="0.15">
      <c r="A12" s="11" t="s">
        <v>20</v>
      </c>
      <c r="B12" s="9">
        <f t="shared" si="0"/>
        <v>0</v>
      </c>
      <c r="C12" s="9">
        <f t="shared" si="1"/>
        <v>0</v>
      </c>
      <c r="D12" s="27">
        <v>0</v>
      </c>
      <c r="E12" s="27">
        <v>0</v>
      </c>
      <c r="F12" s="27">
        <v>0</v>
      </c>
      <c r="G12" s="28">
        <v>0</v>
      </c>
      <c r="H12" s="29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</row>
    <row r="13" spans="1:17" ht="30" customHeight="1" x14ac:dyDescent="0.15">
      <c r="A13" s="11" t="s">
        <v>21</v>
      </c>
      <c r="B13" s="9">
        <f>D13+F13</f>
        <v>0</v>
      </c>
      <c r="C13" s="9">
        <f>E13+G13</f>
        <v>0</v>
      </c>
      <c r="D13" s="27">
        <v>0</v>
      </c>
      <c r="E13" s="27">
        <v>0</v>
      </c>
      <c r="F13" s="27">
        <v>0</v>
      </c>
      <c r="G13" s="27">
        <v>0</v>
      </c>
      <c r="H13" s="30" t="s">
        <v>22</v>
      </c>
      <c r="I13" s="30" t="s">
        <v>22</v>
      </c>
      <c r="J13" s="30" t="s">
        <v>22</v>
      </c>
      <c r="K13" s="30" t="s">
        <v>22</v>
      </c>
      <c r="L13" s="30" t="s">
        <v>22</v>
      </c>
      <c r="M13" s="30" t="s">
        <v>22</v>
      </c>
      <c r="N13" s="30" t="s">
        <v>22</v>
      </c>
      <c r="O13" s="30" t="s">
        <v>22</v>
      </c>
      <c r="P13" s="30" t="s">
        <v>22</v>
      </c>
      <c r="Q13" s="30" t="s">
        <v>22</v>
      </c>
    </row>
    <row r="14" spans="1:17" ht="30" customHeight="1" x14ac:dyDescent="0.15">
      <c r="A14" s="11" t="s">
        <v>23</v>
      </c>
      <c r="B14" s="9">
        <f t="shared" ref="B14:B17" si="4">D14+F14+H14+J14+L14+N14+P14</f>
        <v>25848783.460000001</v>
      </c>
      <c r="C14" s="9">
        <f t="shared" ref="C14:C17" si="5">E14+G14+I14+K14+M14+O14+Q14</f>
        <v>3059341.89</v>
      </c>
      <c r="D14" s="9">
        <f t="shared" ref="D14:Q14" si="6">D15+D16</f>
        <v>0</v>
      </c>
      <c r="E14" s="9">
        <f t="shared" si="6"/>
        <v>0</v>
      </c>
      <c r="F14" s="9">
        <f t="shared" si="6"/>
        <v>0</v>
      </c>
      <c r="G14" s="25">
        <f t="shared" si="6"/>
        <v>0</v>
      </c>
      <c r="H14" s="26">
        <f t="shared" si="6"/>
        <v>0</v>
      </c>
      <c r="I14" s="9">
        <f t="shared" si="6"/>
        <v>0</v>
      </c>
      <c r="J14" s="9">
        <f t="shared" si="6"/>
        <v>19857413.120000001</v>
      </c>
      <c r="K14" s="9">
        <f t="shared" si="6"/>
        <v>2793847.85</v>
      </c>
      <c r="L14" s="9">
        <v>5991370.3399999999</v>
      </c>
      <c r="M14" s="9">
        <v>265494.03999999998</v>
      </c>
      <c r="N14" s="9">
        <f t="shared" si="6"/>
        <v>0</v>
      </c>
      <c r="O14" s="9">
        <f t="shared" si="6"/>
        <v>0</v>
      </c>
      <c r="P14" s="9">
        <f t="shared" si="6"/>
        <v>0</v>
      </c>
      <c r="Q14" s="9">
        <f t="shared" si="6"/>
        <v>0</v>
      </c>
    </row>
    <row r="15" spans="1:17" ht="30" customHeight="1" x14ac:dyDescent="0.15">
      <c r="A15" s="11" t="s">
        <v>24</v>
      </c>
      <c r="B15" s="9">
        <f t="shared" si="4"/>
        <v>0</v>
      </c>
      <c r="C15" s="9">
        <f t="shared" si="5"/>
        <v>0</v>
      </c>
      <c r="D15" s="27">
        <v>0</v>
      </c>
      <c r="E15" s="27">
        <v>0</v>
      </c>
      <c r="F15" s="27">
        <v>0</v>
      </c>
      <c r="G15" s="28">
        <v>0</v>
      </c>
      <c r="H15" s="29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</row>
    <row r="16" spans="1:17" ht="30" customHeight="1" x14ac:dyDescent="0.15">
      <c r="A16" s="11" t="s">
        <v>25</v>
      </c>
      <c r="B16" s="9">
        <f t="shared" si="4"/>
        <v>25848783.460000001</v>
      </c>
      <c r="C16" s="9">
        <f t="shared" si="5"/>
        <v>3059341.89</v>
      </c>
      <c r="D16" s="27">
        <v>0</v>
      </c>
      <c r="E16" s="27">
        <v>0</v>
      </c>
      <c r="F16" s="27">
        <v>0</v>
      </c>
      <c r="G16" s="28">
        <v>0</v>
      </c>
      <c r="H16" s="29">
        <v>0</v>
      </c>
      <c r="I16" s="27">
        <v>0</v>
      </c>
      <c r="J16" s="27">
        <v>19857413.120000001</v>
      </c>
      <c r="K16" s="27">
        <v>2793847.85</v>
      </c>
      <c r="L16" s="27">
        <v>5991370.3399999999</v>
      </c>
      <c r="M16" s="27">
        <v>265494.03999999998</v>
      </c>
      <c r="N16" s="27">
        <v>0</v>
      </c>
      <c r="O16" s="27">
        <v>0</v>
      </c>
      <c r="P16" s="27">
        <v>0</v>
      </c>
      <c r="Q16" s="27">
        <v>0</v>
      </c>
    </row>
    <row r="17" spans="1:17" ht="30" customHeight="1" x14ac:dyDescent="0.15">
      <c r="A17" s="11" t="s">
        <v>26</v>
      </c>
      <c r="B17" s="9">
        <f t="shared" si="4"/>
        <v>3360543398.2500005</v>
      </c>
      <c r="C17" s="9">
        <f t="shared" si="5"/>
        <v>4241708321.6899996</v>
      </c>
      <c r="D17" s="9">
        <f t="shared" ref="D17:Q17" si="7">D7-D14</f>
        <v>0</v>
      </c>
      <c r="E17" s="9">
        <f t="shared" si="7"/>
        <v>0</v>
      </c>
      <c r="F17" s="31">
        <f t="shared" si="7"/>
        <v>0</v>
      </c>
      <c r="G17" s="32">
        <f t="shared" si="7"/>
        <v>0</v>
      </c>
      <c r="H17" s="26">
        <f t="shared" si="7"/>
        <v>0</v>
      </c>
      <c r="I17" s="9">
        <f t="shared" si="7"/>
        <v>0</v>
      </c>
      <c r="J17" s="9">
        <f t="shared" si="7"/>
        <v>3264355936.9900002</v>
      </c>
      <c r="K17" s="9">
        <f t="shared" si="7"/>
        <v>4142339752.2199998</v>
      </c>
      <c r="L17" s="9">
        <v>96187461.260000005</v>
      </c>
      <c r="M17" s="9">
        <v>99368569.469999999</v>
      </c>
      <c r="N17" s="9">
        <f t="shared" si="7"/>
        <v>0</v>
      </c>
      <c r="O17" s="9">
        <f t="shared" si="7"/>
        <v>0</v>
      </c>
      <c r="P17" s="9">
        <f t="shared" si="7"/>
        <v>0</v>
      </c>
      <c r="Q17" s="9">
        <f t="shared" si="7"/>
        <v>0</v>
      </c>
    </row>
    <row r="18" spans="1:17" ht="30" customHeight="1" x14ac:dyDescent="0.15">
      <c r="A18" s="33"/>
      <c r="B18" s="33"/>
      <c r="C18" s="33"/>
      <c r="D18" s="33"/>
      <c r="E18" s="33"/>
      <c r="F18" s="34"/>
      <c r="G18" s="34"/>
      <c r="H18" s="33"/>
      <c r="I18" s="33"/>
      <c r="J18" s="33"/>
      <c r="K18" s="33"/>
      <c r="L18" s="33"/>
      <c r="M18" s="33"/>
      <c r="N18" s="33"/>
      <c r="O18" s="35"/>
      <c r="P18" s="35"/>
      <c r="Q18" s="35" t="s">
        <v>27</v>
      </c>
    </row>
  </sheetData>
  <mergeCells count="10">
    <mergeCell ref="A1:Q1"/>
    <mergeCell ref="B5:C5"/>
    <mergeCell ref="D5:E5"/>
    <mergeCell ref="F5:G5"/>
    <mergeCell ref="H5:I5"/>
    <mergeCell ref="J5:K5"/>
    <mergeCell ref="L5:M5"/>
    <mergeCell ref="N5:O5"/>
    <mergeCell ref="P5:Q5"/>
    <mergeCell ref="A5:A6"/>
  </mergeCells>
  <phoneticPr fontId="10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C11" sqref="C11"/>
    </sheetView>
  </sheetViews>
  <sheetFormatPr defaultColWidth="8" defaultRowHeight="13.5" x14ac:dyDescent="0.15"/>
  <cols>
    <col min="1" max="1" width="54.75" style="2"/>
    <col min="2" max="2" width="27.25" style="2"/>
    <col min="3" max="5" width="23" style="2"/>
    <col min="6" max="6" width="28.375" style="2"/>
    <col min="7" max="9" width="23" style="2"/>
    <col min="10" max="16384" width="8" style="1"/>
  </cols>
  <sheetData>
    <row r="1" spans="1:9" ht="48" customHeight="1" x14ac:dyDescent="0.15">
      <c r="A1" s="36" t="s">
        <v>28</v>
      </c>
      <c r="B1" s="37"/>
      <c r="C1" s="37"/>
      <c r="D1" s="37"/>
      <c r="E1" s="37"/>
      <c r="F1" s="37"/>
      <c r="G1" s="37"/>
      <c r="H1" s="37"/>
      <c r="I1" s="37"/>
    </row>
    <row r="2" spans="1:9" ht="19.5" customHeight="1" x14ac:dyDescent="0.15">
      <c r="A2" s="3"/>
      <c r="B2" s="3"/>
      <c r="C2" s="3"/>
      <c r="D2" s="3"/>
      <c r="E2" s="3"/>
      <c r="F2" s="3"/>
      <c r="G2" s="3"/>
      <c r="H2" s="3"/>
      <c r="I2" s="14" t="s">
        <v>29</v>
      </c>
    </row>
    <row r="3" spans="1:9" ht="19.5" customHeight="1" x14ac:dyDescent="0.15">
      <c r="A3" s="4" t="s">
        <v>2</v>
      </c>
      <c r="B3" s="4"/>
      <c r="C3" s="4"/>
      <c r="D3" s="4"/>
      <c r="E3" s="4"/>
      <c r="F3" s="4"/>
      <c r="G3" s="4"/>
      <c r="H3" s="4"/>
      <c r="I3" s="15" t="s">
        <v>3</v>
      </c>
    </row>
    <row r="4" spans="1:9" ht="39" customHeight="1" x14ac:dyDescent="0.15">
      <c r="A4" s="5" t="s">
        <v>30</v>
      </c>
      <c r="B4" s="6" t="s">
        <v>31</v>
      </c>
      <c r="C4" s="7" t="s">
        <v>32</v>
      </c>
      <c r="D4" s="6" t="s">
        <v>33</v>
      </c>
      <c r="E4" s="6" t="s">
        <v>34</v>
      </c>
      <c r="F4" s="6" t="s">
        <v>35</v>
      </c>
      <c r="G4" s="6" t="s">
        <v>36</v>
      </c>
      <c r="H4" s="6" t="s">
        <v>11</v>
      </c>
      <c r="I4" s="6" t="s">
        <v>12</v>
      </c>
    </row>
    <row r="5" spans="1:9" ht="28.5" customHeight="1" x14ac:dyDescent="0.15">
      <c r="A5" s="8" t="s">
        <v>37</v>
      </c>
      <c r="B5" s="9">
        <f>F5+G5</f>
        <v>1754113048.25</v>
      </c>
      <c r="C5" s="9">
        <v>0</v>
      </c>
      <c r="D5" s="9"/>
      <c r="E5" s="9"/>
      <c r="F5" s="9">
        <v>1609632976.3099999</v>
      </c>
      <c r="G5" s="9">
        <v>144480071.94</v>
      </c>
      <c r="H5" s="9">
        <v>0</v>
      </c>
      <c r="I5" s="9"/>
    </row>
    <row r="6" spans="1:9" ht="28.5" customHeight="1" x14ac:dyDescent="0.15">
      <c r="A6" s="10" t="s">
        <v>38</v>
      </c>
      <c r="B6" s="9">
        <f t="shared" ref="B6:B21" si="0">F6+G6</f>
        <v>1467474043.4000001</v>
      </c>
      <c r="C6" s="9">
        <v>0</v>
      </c>
      <c r="D6" s="9"/>
      <c r="E6" s="9"/>
      <c r="F6" s="9">
        <v>1467474043.4000001</v>
      </c>
      <c r="G6" s="9">
        <v>0</v>
      </c>
      <c r="H6" s="9">
        <v>0</v>
      </c>
      <c r="I6" s="9"/>
    </row>
    <row r="7" spans="1:9" ht="28.5" customHeight="1" x14ac:dyDescent="0.15">
      <c r="A7" s="10" t="s">
        <v>39</v>
      </c>
      <c r="B7" s="9">
        <f t="shared" si="0"/>
        <v>20776908</v>
      </c>
      <c r="C7" s="9">
        <v>0</v>
      </c>
      <c r="D7" s="9"/>
      <c r="E7" s="9"/>
      <c r="F7" s="9">
        <v>4260000</v>
      </c>
      <c r="G7" s="9">
        <v>16516908</v>
      </c>
      <c r="H7" s="9">
        <v>0</v>
      </c>
      <c r="I7" s="9"/>
    </row>
    <row r="8" spans="1:9" ht="28.5" customHeight="1" x14ac:dyDescent="0.15">
      <c r="A8" s="11" t="s">
        <v>40</v>
      </c>
      <c r="B8" s="9">
        <f t="shared" si="0"/>
        <v>128312699.11</v>
      </c>
      <c r="C8" s="9">
        <v>0</v>
      </c>
      <c r="D8" s="9"/>
      <c r="E8" s="9"/>
      <c r="F8" s="9">
        <v>127090035.17</v>
      </c>
      <c r="G8" s="9">
        <v>1222663.94</v>
      </c>
      <c r="H8" s="9">
        <v>0</v>
      </c>
      <c r="I8" s="9"/>
    </row>
    <row r="9" spans="1:9" ht="28.5" customHeight="1" x14ac:dyDescent="0.15">
      <c r="A9" s="11" t="s">
        <v>41</v>
      </c>
      <c r="B9" s="9">
        <f t="shared" si="0"/>
        <v>0</v>
      </c>
      <c r="C9" s="9">
        <v>0</v>
      </c>
      <c r="D9" s="9"/>
      <c r="E9" s="9"/>
      <c r="F9" s="9"/>
      <c r="G9" s="9"/>
      <c r="H9" s="9"/>
      <c r="I9" s="9"/>
    </row>
    <row r="10" spans="1:9" ht="28.5" customHeight="1" x14ac:dyDescent="0.15">
      <c r="A10" s="11" t="s">
        <v>42</v>
      </c>
      <c r="B10" s="9">
        <f t="shared" si="0"/>
        <v>3985653.74</v>
      </c>
      <c r="C10" s="9">
        <v>0</v>
      </c>
      <c r="D10" s="9"/>
      <c r="E10" s="9"/>
      <c r="F10" s="9">
        <v>3985653.74</v>
      </c>
      <c r="G10" s="9"/>
      <c r="H10" s="9"/>
      <c r="I10" s="9"/>
    </row>
    <row r="11" spans="1:9" ht="28.5" customHeight="1" x14ac:dyDescent="0.15">
      <c r="A11" s="11" t="s">
        <v>43</v>
      </c>
      <c r="B11" s="9">
        <f t="shared" si="0"/>
        <v>6823244</v>
      </c>
      <c r="C11" s="9">
        <v>0</v>
      </c>
      <c r="D11" s="9"/>
      <c r="E11" s="9"/>
      <c r="F11" s="9">
        <v>6823244</v>
      </c>
      <c r="G11" s="9">
        <v>0</v>
      </c>
      <c r="H11" s="9">
        <v>0</v>
      </c>
      <c r="I11" s="9"/>
    </row>
    <row r="12" spans="1:9" ht="28.5" customHeight="1" x14ac:dyDescent="0.15">
      <c r="A12" s="11" t="s">
        <v>44</v>
      </c>
      <c r="B12" s="9">
        <f t="shared" si="0"/>
        <v>0</v>
      </c>
      <c r="C12" s="9">
        <v>0</v>
      </c>
      <c r="D12" s="9"/>
      <c r="E12" s="9"/>
      <c r="F12" s="9"/>
      <c r="G12" s="9"/>
      <c r="H12" s="9"/>
      <c r="I12" s="9"/>
    </row>
    <row r="13" spans="1:9" ht="28.5" customHeight="1" x14ac:dyDescent="0.15">
      <c r="A13" s="11" t="s">
        <v>45</v>
      </c>
      <c r="B13" s="9">
        <f t="shared" si="0"/>
        <v>0</v>
      </c>
      <c r="C13" s="9">
        <v>0</v>
      </c>
      <c r="D13" s="9"/>
      <c r="E13" s="9"/>
      <c r="F13" s="9"/>
      <c r="G13" s="9"/>
      <c r="H13" s="9"/>
      <c r="I13" s="9"/>
    </row>
    <row r="14" spans="1:9" ht="28.5" customHeight="1" x14ac:dyDescent="0.15">
      <c r="A14" s="10" t="s">
        <v>46</v>
      </c>
      <c r="B14" s="9">
        <f t="shared" si="0"/>
        <v>872948124.81000006</v>
      </c>
      <c r="C14" s="9">
        <v>0</v>
      </c>
      <c r="D14" s="9"/>
      <c r="E14" s="9"/>
      <c r="F14" s="9">
        <v>731649161.08000004</v>
      </c>
      <c r="G14" s="9">
        <v>141298963.72999999</v>
      </c>
      <c r="H14" s="9">
        <v>0</v>
      </c>
      <c r="I14" s="9"/>
    </row>
    <row r="15" spans="1:9" ht="28.5" customHeight="1" x14ac:dyDescent="0.15">
      <c r="A15" s="10" t="s">
        <v>47</v>
      </c>
      <c r="B15" s="9">
        <f t="shared" si="0"/>
        <v>773025420.63</v>
      </c>
      <c r="C15" s="9">
        <v>0</v>
      </c>
      <c r="D15" s="9"/>
      <c r="E15" s="9"/>
      <c r="F15" s="9">
        <v>682525236.36000001</v>
      </c>
      <c r="G15" s="9">
        <v>90500184.269999996</v>
      </c>
      <c r="H15" s="9">
        <v>0</v>
      </c>
      <c r="I15" s="9"/>
    </row>
    <row r="16" spans="1:9" ht="28.5" customHeight="1" x14ac:dyDescent="0.15">
      <c r="A16" s="10" t="s">
        <v>48</v>
      </c>
      <c r="B16" s="9">
        <f t="shared" si="0"/>
        <v>4436788.5199999996</v>
      </c>
      <c r="C16" s="9">
        <v>0</v>
      </c>
      <c r="D16" s="9"/>
      <c r="E16" s="9"/>
      <c r="F16" s="9">
        <v>4436788.5199999996</v>
      </c>
      <c r="G16" s="9"/>
      <c r="H16" s="9"/>
      <c r="I16" s="9"/>
    </row>
    <row r="17" spans="1:9" ht="28.5" customHeight="1" x14ac:dyDescent="0.15">
      <c r="A17" s="11" t="s">
        <v>49</v>
      </c>
      <c r="B17" s="9">
        <f t="shared" si="0"/>
        <v>7377140</v>
      </c>
      <c r="C17" s="9">
        <v>0</v>
      </c>
      <c r="D17" s="9"/>
      <c r="E17" s="9"/>
      <c r="F17" s="9">
        <v>3629330.54</v>
      </c>
      <c r="G17" s="9">
        <v>3747809.46</v>
      </c>
      <c r="H17" s="9">
        <v>0</v>
      </c>
      <c r="I17" s="9"/>
    </row>
    <row r="18" spans="1:9" ht="28.5" customHeight="1" x14ac:dyDescent="0.15">
      <c r="A18" s="11" t="s">
        <v>50</v>
      </c>
      <c r="B18" s="9">
        <f t="shared" si="0"/>
        <v>0</v>
      </c>
      <c r="C18" s="9">
        <v>0</v>
      </c>
      <c r="D18" s="9"/>
      <c r="E18" s="9"/>
      <c r="F18" s="9"/>
      <c r="G18" s="9"/>
      <c r="H18" s="9"/>
      <c r="I18" s="9"/>
    </row>
    <row r="19" spans="1:9" ht="28.5" customHeight="1" x14ac:dyDescent="0.15">
      <c r="A19" s="11" t="s">
        <v>51</v>
      </c>
      <c r="B19" s="9">
        <f t="shared" si="0"/>
        <v>0</v>
      </c>
      <c r="C19" s="9">
        <v>0</v>
      </c>
      <c r="D19" s="9"/>
      <c r="E19" s="9"/>
      <c r="F19" s="9"/>
      <c r="G19" s="9"/>
      <c r="H19" s="9"/>
      <c r="I19" s="9"/>
    </row>
    <row r="20" spans="1:9" ht="28.5" customHeight="1" x14ac:dyDescent="0.15">
      <c r="A20" s="8" t="s">
        <v>52</v>
      </c>
      <c r="B20" s="9">
        <f t="shared" si="0"/>
        <v>881164923.44000006</v>
      </c>
      <c r="C20" s="9">
        <v>0</v>
      </c>
      <c r="D20" s="9"/>
      <c r="E20" s="9"/>
      <c r="F20" s="9">
        <v>877983815.23000002</v>
      </c>
      <c r="G20" s="9">
        <v>3181108.21</v>
      </c>
      <c r="H20" s="9">
        <v>0</v>
      </c>
      <c r="I20" s="9"/>
    </row>
    <row r="21" spans="1:9" ht="28.5" customHeight="1" x14ac:dyDescent="0.15">
      <c r="A21" s="10" t="s">
        <v>53</v>
      </c>
      <c r="B21" s="9">
        <f t="shared" si="0"/>
        <v>4241708321.6899996</v>
      </c>
      <c r="C21" s="9">
        <v>0</v>
      </c>
      <c r="D21" s="9"/>
      <c r="E21" s="9"/>
      <c r="F21" s="9">
        <v>4142339752.2199998</v>
      </c>
      <c r="G21" s="9">
        <v>99368569.469999999</v>
      </c>
      <c r="H21" s="9">
        <v>0</v>
      </c>
      <c r="I21" s="9"/>
    </row>
    <row r="22" spans="1:9" ht="28.5" customHeight="1" x14ac:dyDescent="0.15">
      <c r="A22" s="12"/>
      <c r="B22" s="13"/>
      <c r="C22" s="13"/>
      <c r="D22" s="13"/>
      <c r="E22" s="13"/>
      <c r="F22" s="13"/>
      <c r="G22" s="13"/>
      <c r="H22" s="13"/>
      <c r="I22" s="16" t="s">
        <v>54</v>
      </c>
    </row>
  </sheetData>
  <mergeCells count="1">
    <mergeCell ref="A1:I1"/>
  </mergeCells>
  <phoneticPr fontId="10" type="noConversion"/>
  <pageMargins left="0.75" right="0.75" top="1" bottom="1" header="0.5" footer="0.5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2023-07-17T02:12:00Z</dcterms:created>
  <dcterms:modified xsi:type="dcterms:W3CDTF">2023-07-17T02:21:15Z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F0C2A62FF09548AA9281289E7A314D1D_11</vt:lpwstr>
  </property>
  <property fmtid="{D5CDD505-2E9C-101B-9397-08002B2CF9AE}" pid="3" name="KSOProductBuildVer">
    <vt:lpwstr>2052-11.1.0.14309</vt:lpwstr>
  </property>
</Properties>
</file>