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<sst xmlns="http://schemas.openxmlformats.org/spreadsheetml/2006/main" count="82" uniqueCount="55">
  <si>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t>2022年社会保险基金资产负债表</t>
  </si>
  <si>
    <t>社决01表</t>
  </si>
  <si>
    <t>湖北省武汉市东西湖区城镇医疗保险经办机构</t>
  </si>
  <si>
    <t>单位：元</t>
  </si>
  <si>
    <t>项      目</t>
  </si>
  <si>
    <t>合      计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</si>
  <si>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</si>
  <si>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</si>
  <si>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</si>
  <si>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</si>
  <si>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</si>
  <si>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工伤保险基金</t>
  </si>
  <si>
    <t>失业保险基金</t>
  </si>
  <si>
    <t>年初数</t>
  </si>
  <si>
    <t>年末数</t>
  </si>
  <si>
    <t>一、资产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</si>
  <si>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</si>
  <si>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</si>
  <si>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</si>
  <si>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</si>
  <si>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债券投资</t>
  </si>
  <si>
    <t xml:space="preserve">    委托投资</t>
  </si>
  <si>
    <t>×</t>
  </si>
  <si>
    <t>二、负债</t>
  </si>
  <si>
    <t xml:space="preserve">    借入款项</t>
  </si>
  <si>
    <t xml:space="preserve">    暂收款</t>
  </si>
  <si>
    <t>三、基金</t>
  </si>
  <si>
    <t>第 1 页</t>
  </si>
  <si>
    <t>2023年社会保险基金收支决算总表</t>
  </si>
  <si>
    <t>社决02表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</si>
  <si>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</si>
  <si>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</si>
  <si>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</si>
  <si>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</si>
  <si>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</si>
  <si>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</si>
  <si>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</si>
  <si>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</si>
  <si>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</si>
  <si>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</si>
  <si>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</si>
  <si>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</si>
  <si>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</si>
  <si>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</si>
  <si>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7.全国统筹调剂资金收入(省级专用)</t>
  </si>
  <si>
    <t xml:space="preserve">          8.全国统筹调剂资金收入(中央专用)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</si>
  <si>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</si>
  <si>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</si>
  <si>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</si>
  <si>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</si>
  <si>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4.全国统筹调剂资金支出(中央专用)</t>
  </si>
  <si>
    <t xml:space="preserve">          5.全国统筹调剂资金支出(省级专用)</t>
  </si>
  <si>
    <t>三、本年收支结余</t>
  </si>
  <si>
    <t>四、年末滚存结余</t>
  </si>
  <si>
    <t>第 2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</si>
</sst>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1" fillId="0" borderId="0" xfId="49" applyFont="1" applyFill="1" applyAlignment="1"/>
    <xf numFmtId="0" fontId="0" fillId="0" borderId="0" xfId="49" applyFont="1" applyFill="1" applyAlignment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49" fontId="3" fillId="2" borderId="1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horizontal="left" vertical="center"/>
    </xf>
    <xf numFmtId="176" fontId="3" fillId="3" borderId="2" xfId="49" applyNumberFormat="1" applyFont="1" applyFill="1" applyBorder="1" applyAlignment="1">
      <alignment horizontal="right" vertical="center"/>
    </xf>
    <xf numFmtId="49" fontId="3" fillId="2" borderId="2" xfId="49" applyNumberFormat="1" applyFont="1" applyFill="1" applyBorder="1" applyAlignment="1">
      <alignment horizontal="left" vertical="center"/>
    </xf>
    <xf numFmtId="49" fontId="3" fillId="2" borderId="2" xfId="49" applyNumberFormat="1" applyFont="1" applyFill="1" applyBorder="1" applyAlignment="1">
      <alignment vertical="center"/>
    </xf>
    <xf numFmtId="49" fontId="1" fillId="2" borderId="0" xfId="49" applyNumberFormat="1" applyFont="1" applyFill="1" applyAlignment="1"/>
    <xf numFmtId="0" fontId="1" fillId="2" borderId="0" xfId="49" applyFont="1" applyFill="1" applyAlignment="1"/>
    <xf numFmtId="49" fontId="3" fillId="2" borderId="0" xfId="49" applyNumberFormat="1" applyFont="1" applyFill="1" applyAlignment="1">
      <alignment horizontal="right" vertical="center"/>
    </xf>
    <xf numFmtId="49" fontId="3" fillId="2" borderId="1" xfId="49" applyNumberFormat="1" applyFont="1" applyFill="1" applyBorder="1" applyAlignment="1">
      <alignment horizontal="right" vertical="center"/>
    </xf>
    <xf numFmtId="0" fontId="3" fillId="2" borderId="0" xfId="49" applyFont="1" applyFill="1" applyAlignment="1">
      <alignment horizontal="right" vertical="center"/>
    </xf>
    <xf numFmtId="0" fontId="1" fillId="0" borderId="0" xfId="49" applyFont="1" applyFill="1"/>
    <xf numFmtId="0" fontId="0" fillId="0" borderId="0" xfId="49"/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/>
    </xf>
    <xf numFmtId="49" fontId="6" fillId="2" borderId="0" xfId="49" applyNumberFormat="1" applyFont="1" applyFill="1" applyAlignment="1">
      <alignment vertical="center"/>
    </xf>
    <xf numFmtId="49" fontId="1" fillId="2" borderId="0" xfId="49" applyNumberFormat="1" applyFont="1" applyFill="1"/>
    <xf numFmtId="49" fontId="3" fillId="2" borderId="1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/>
    <xf numFmtId="0" fontId="4" fillId="2" borderId="2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49" fontId="4" fillId="2" borderId="6" xfId="49" applyNumberFormat="1" applyFont="1" applyFill="1" applyBorder="1" applyAlignment="1">
      <alignment horizontal="center" vertical="center"/>
    </xf>
    <xf numFmtId="49" fontId="4" fillId="2" borderId="5" xfId="49" applyNumberFormat="1" applyFont="1" applyFill="1" applyBorder="1" applyAlignment="1">
      <alignment horizontal="center" vertical="center" wrapText="1"/>
    </xf>
    <xf numFmtId="49" fontId="4" fillId="2" borderId="6" xfId="49" applyNumberFormat="1" applyFont="1" applyFill="1" applyBorder="1" applyAlignment="1">
      <alignment horizontal="center" vertical="center" wrapText="1"/>
    </xf>
    <xf numFmtId="176" fontId="3" fillId="3" borderId="5" xfId="49" applyNumberFormat="1" applyFont="1" applyFill="1" applyBorder="1" applyAlignment="1">
      <alignment horizontal="right" vertical="center"/>
    </xf>
    <xf numFmtId="176" fontId="3" fillId="3" borderId="6" xfId="49" applyNumberFormat="1" applyFont="1" applyFill="1" applyBorder="1" applyAlignment="1">
      <alignment horizontal="right" vertical="center"/>
    </xf>
    <xf numFmtId="176" fontId="3" fillId="2" borderId="2" xfId="49" applyNumberFormat="1" applyFont="1" applyFill="1" applyBorder="1" applyAlignment="1">
      <alignment horizontal="right" vertical="center"/>
    </xf>
    <xf numFmtId="176" fontId="3" fillId="2" borderId="5" xfId="49" applyNumberFormat="1" applyFont="1" applyFill="1" applyBorder="1" applyAlignment="1">
      <alignment horizontal="right" vertical="center"/>
    </xf>
    <xf numFmtId="176" fontId="3" fillId="2" borderId="6" xfId="49" applyNumberFormat="1" applyFont="1" applyFill="1" applyBorder="1" applyAlignment="1">
      <alignment horizontal="right" vertical="center"/>
    </xf>
    <xf numFmtId="49" fontId="3" fillId="2" borderId="2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right" vertical="center"/>
    </xf>
    <xf numFmtId="176" fontId="3" fillId="3" borderId="8" xfId="49" applyNumberFormat="1" applyFont="1" applyFill="1" applyBorder="1" applyAlignment="1">
      <alignment horizontal="right" vertical="center"/>
    </xf>
    <xf numFmtId="0" fontId="3" fillId="2" borderId="0" xfId="49" applyFont="1" applyFill="1" applyAlignment="1">
      <alignment vertical="center"/>
    </xf>
    <xf numFmtId="0" fontId="7" fillId="2" borderId="9" xfId="49" applyFont="1" applyFill="1" applyBorder="1"/>
    <xf numFmtId="0" fontId="3" fillId="2" borderId="10" xfId="49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zoomScale="70" zoomScaleNormal="70" topLeftCell="D4" workbookViewId="0">
      <selection activeCell="I18" sqref="I18"/>
    </sheetView>
  </sheetViews>
  <sheetFormatPr defaultColWidth="8" defaultRowHeight="13.5"/>
  <cols>
    <col min="1" max="1" width="29.875" style="19"/>
    <col min="2" max="2" width="23.375" style="19"/>
    <col min="3" max="3" width="22.75" style="19"/>
    <col min="4" max="17" width="24.25" style="19"/>
    <col min="18" max="16384" width="8" style="20"/>
  </cols>
  <sheetData>
    <row r="1" ht="48" customHeight="1" spans="1:17">
      <c r="A1" s="3" t="s">
        <v>0</v>
      </c>
      <c r="B1" s="4"/>
      <c r="C1" s="4"/>
      <c r="D1" s="21"/>
      <c r="E1" s="4"/>
      <c r="F1" s="22"/>
      <c r="G1" s="22"/>
      <c r="H1" s="4"/>
      <c r="I1" s="4"/>
      <c r="J1" s="4"/>
      <c r="K1" s="4"/>
      <c r="L1" s="4"/>
      <c r="M1" s="4"/>
      <c r="N1" s="4"/>
      <c r="O1" s="4"/>
      <c r="P1" s="4"/>
      <c r="Q1" s="4"/>
    </row>
    <row r="2" ht="14.25" customHeight="1" spans="1:17">
      <c r="A2" s="23"/>
      <c r="B2" s="23"/>
      <c r="C2" s="23"/>
      <c r="D2" s="5"/>
      <c r="E2" s="23"/>
      <c r="F2" s="24"/>
      <c r="G2" s="24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19.5" customHeight="1" spans="1:17">
      <c r="A3" s="5"/>
      <c r="B3" s="5"/>
      <c r="C3" s="5"/>
      <c r="D3" s="5"/>
      <c r="E3" s="5"/>
      <c r="F3" s="24"/>
      <c r="G3" s="24"/>
      <c r="H3" s="5"/>
      <c r="I3" s="5"/>
      <c r="J3" s="16"/>
      <c r="K3" s="5"/>
      <c r="L3" s="5"/>
      <c r="M3" s="5"/>
      <c r="N3" s="5"/>
      <c r="O3" s="16"/>
      <c r="P3" s="16"/>
      <c r="Q3" s="16" t="s">
        <v>1</v>
      </c>
    </row>
    <row r="4" ht="19.5" customHeight="1" spans="1:17">
      <c r="A4" s="6" t="s">
        <v>2</v>
      </c>
      <c r="B4" s="25"/>
      <c r="C4" s="6"/>
      <c r="D4" s="6"/>
      <c r="E4" s="6"/>
      <c r="F4" s="26"/>
      <c r="G4" s="26"/>
      <c r="H4" s="6"/>
      <c r="I4" s="6"/>
      <c r="J4" s="17"/>
      <c r="K4" s="6"/>
      <c r="L4" s="6"/>
      <c r="M4" s="6"/>
      <c r="N4" s="6"/>
      <c r="O4" s="17"/>
      <c r="P4" s="17"/>
      <c r="Q4" s="17" t="s">
        <v>3</v>
      </c>
    </row>
    <row r="5" ht="30" customHeight="1" spans="1:17">
      <c r="A5" s="7" t="s">
        <v>4</v>
      </c>
      <c r="B5" s="7" t="s">
        <v>5</v>
      </c>
      <c r="C5" s="27"/>
      <c r="D5" s="7" t="s">
        <v>6</v>
      </c>
      <c r="E5" s="27"/>
      <c r="F5" s="7" t="s">
        <v>7</v>
      </c>
      <c r="G5" s="28"/>
      <c r="H5" s="29" t="s">
        <v>8</v>
      </c>
      <c r="I5" s="27"/>
      <c r="J5" s="7" t="s">
        <v>9</v>
      </c>
      <c r="K5" s="27"/>
      <c r="L5" s="7" t="s">
        <v>10</v>
      </c>
      <c r="M5" s="27"/>
      <c r="N5" s="7" t="s">
        <v>11</v>
      </c>
      <c r="O5" s="27"/>
      <c r="P5" s="7" t="s">
        <v>12</v>
      </c>
      <c r="Q5" s="27"/>
    </row>
    <row r="6" ht="30" customHeight="1" spans="1:17">
      <c r="A6" s="27"/>
      <c r="B6" s="7" t="s">
        <v>13</v>
      </c>
      <c r="C6" s="7" t="s">
        <v>14</v>
      </c>
      <c r="D6" s="8" t="s">
        <v>13</v>
      </c>
      <c r="E6" s="8" t="s">
        <v>14</v>
      </c>
      <c r="F6" s="8" t="s">
        <v>13</v>
      </c>
      <c r="G6" s="30" t="s">
        <v>14</v>
      </c>
      <c r="H6" s="31" t="s">
        <v>13</v>
      </c>
      <c r="I6" s="8" t="s">
        <v>14</v>
      </c>
      <c r="J6" s="7" t="s">
        <v>13</v>
      </c>
      <c r="K6" s="7" t="s">
        <v>14</v>
      </c>
      <c r="L6" s="7" t="s">
        <v>13</v>
      </c>
      <c r="M6" s="7" t="s">
        <v>14</v>
      </c>
      <c r="N6" s="7" t="s">
        <v>13</v>
      </c>
      <c r="O6" s="7" t="s">
        <v>14</v>
      </c>
      <c r="P6" s="7" t="s">
        <v>13</v>
      </c>
      <c r="Q6" s="7" t="s">
        <v>14</v>
      </c>
    </row>
    <row r="7" ht="30" customHeight="1" spans="1:17">
      <c r="A7" s="13" t="s">
        <v>15</v>
      </c>
      <c r="B7" s="11">
        <f t="shared" ref="B7:B12" si="0">D7+F7+H7+J7+L7+N7+P7</f>
        <v>3386392181.71</v>
      </c>
      <c r="C7" s="11">
        <f t="shared" ref="C7:C12" si="1">E7+G7+I7+K7+M7+O7+Q7</f>
        <v>4244767663.58</v>
      </c>
      <c r="D7" s="11">
        <f t="shared" ref="D7:G7" si="2">D8+D9+D10+D11+D12+D13</f>
        <v>0</v>
      </c>
      <c r="E7" s="11">
        <f t="shared" si="2"/>
        <v>0</v>
      </c>
      <c r="F7" s="11">
        <f t="shared" si="2"/>
        <v>0</v>
      </c>
      <c r="G7" s="32">
        <f t="shared" si="2"/>
        <v>0</v>
      </c>
      <c r="H7" s="33">
        <f t="shared" ref="H7:Q7" si="3">H8+H9+H10+H11+H12</f>
        <v>0</v>
      </c>
      <c r="I7" s="11">
        <f t="shared" si="3"/>
        <v>0</v>
      </c>
      <c r="J7" s="11">
        <f t="shared" si="3"/>
        <v>3284213350.11</v>
      </c>
      <c r="K7" s="11">
        <f t="shared" si="3"/>
        <v>4145133600.07</v>
      </c>
      <c r="L7" s="11">
        <v>102178831.6</v>
      </c>
      <c r="M7" s="11">
        <v>99634063.51</v>
      </c>
      <c r="N7" s="11">
        <f t="shared" si="3"/>
        <v>0</v>
      </c>
      <c r="O7" s="11">
        <f t="shared" si="3"/>
        <v>0</v>
      </c>
      <c r="P7" s="11">
        <f t="shared" si="3"/>
        <v>0</v>
      </c>
      <c r="Q7" s="11">
        <f t="shared" si="3"/>
        <v>0</v>
      </c>
    </row>
    <row r="8" ht="30" customHeight="1" spans="1:17">
      <c r="A8" s="13" t="s">
        <v>16</v>
      </c>
      <c r="B8" s="11">
        <f t="shared" si="0"/>
        <v>0</v>
      </c>
      <c r="C8" s="11">
        <f t="shared" si="1"/>
        <v>0</v>
      </c>
      <c r="D8" s="34">
        <v>0</v>
      </c>
      <c r="E8" s="34">
        <v>0</v>
      </c>
      <c r="F8" s="34">
        <v>0</v>
      </c>
      <c r="G8" s="35">
        <v>0</v>
      </c>
      <c r="H8" s="36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</row>
    <row r="9" ht="30" customHeight="1" spans="1:17">
      <c r="A9" s="13" t="s">
        <v>17</v>
      </c>
      <c r="B9" s="11">
        <f t="shared" si="0"/>
        <v>80967580.3</v>
      </c>
      <c r="C9" s="11">
        <f t="shared" si="1"/>
        <v>179651813.78</v>
      </c>
      <c r="D9" s="34">
        <v>0</v>
      </c>
      <c r="E9" s="34">
        <v>0</v>
      </c>
      <c r="F9" s="34">
        <v>0</v>
      </c>
      <c r="G9" s="35">
        <v>0</v>
      </c>
      <c r="H9" s="36">
        <v>0</v>
      </c>
      <c r="I9" s="34">
        <v>0</v>
      </c>
      <c r="J9" s="34">
        <v>54010698.87</v>
      </c>
      <c r="K9" s="34">
        <v>129264557.81</v>
      </c>
      <c r="L9" s="34">
        <v>26956881.43</v>
      </c>
      <c r="M9" s="34">
        <v>50387255.97</v>
      </c>
      <c r="N9" s="34">
        <v>0</v>
      </c>
      <c r="O9" s="34">
        <v>0</v>
      </c>
      <c r="P9" s="34">
        <v>0</v>
      </c>
      <c r="Q9" s="34">
        <v>0</v>
      </c>
    </row>
    <row r="10" ht="30" customHeight="1" spans="1:17">
      <c r="A10" s="13" t="s">
        <v>18</v>
      </c>
      <c r="B10" s="11">
        <f t="shared" si="0"/>
        <v>3273519787.11</v>
      </c>
      <c r="C10" s="11">
        <f t="shared" si="1"/>
        <v>4033785030.52</v>
      </c>
      <c r="D10" s="34">
        <v>0</v>
      </c>
      <c r="E10" s="34">
        <v>0</v>
      </c>
      <c r="F10" s="34">
        <v>0</v>
      </c>
      <c r="G10" s="35">
        <v>0</v>
      </c>
      <c r="H10" s="36">
        <v>0</v>
      </c>
      <c r="I10" s="34">
        <v>0</v>
      </c>
      <c r="J10" s="34">
        <v>3198807493.51</v>
      </c>
      <c r="K10" s="34">
        <v>4013845473.74</v>
      </c>
      <c r="L10" s="34">
        <v>74712293.6</v>
      </c>
      <c r="M10" s="34">
        <v>19939556.78</v>
      </c>
      <c r="N10" s="34">
        <v>0</v>
      </c>
      <c r="O10" s="34">
        <v>0</v>
      </c>
      <c r="P10" s="34">
        <v>0</v>
      </c>
      <c r="Q10" s="34">
        <v>0</v>
      </c>
    </row>
    <row r="11" ht="30" customHeight="1" spans="1:17">
      <c r="A11" s="13" t="s">
        <v>19</v>
      </c>
      <c r="B11" s="11">
        <f t="shared" si="0"/>
        <v>31904814.3</v>
      </c>
      <c r="C11" s="11">
        <f t="shared" si="1"/>
        <v>31330819.28</v>
      </c>
      <c r="D11" s="34">
        <v>0</v>
      </c>
      <c r="E11" s="34">
        <v>0</v>
      </c>
      <c r="F11" s="34">
        <v>0</v>
      </c>
      <c r="G11" s="35">
        <v>0</v>
      </c>
      <c r="H11" s="36">
        <v>0</v>
      </c>
      <c r="I11" s="34">
        <v>0</v>
      </c>
      <c r="J11" s="34">
        <v>31395157.73</v>
      </c>
      <c r="K11" s="34">
        <v>2023568.52</v>
      </c>
      <c r="L11" s="34">
        <v>509656.57</v>
      </c>
      <c r="M11" s="34">
        <v>29307250.76</v>
      </c>
      <c r="N11" s="34">
        <v>0</v>
      </c>
      <c r="O11" s="34">
        <v>0</v>
      </c>
      <c r="P11" s="34">
        <v>0</v>
      </c>
      <c r="Q11" s="34">
        <v>0</v>
      </c>
    </row>
    <row r="12" ht="30" customHeight="1" spans="1:17">
      <c r="A12" s="13" t="s">
        <v>20</v>
      </c>
      <c r="B12" s="11">
        <f t="shared" si="0"/>
        <v>0</v>
      </c>
      <c r="C12" s="11">
        <f t="shared" si="1"/>
        <v>0</v>
      </c>
      <c r="D12" s="34">
        <v>0</v>
      </c>
      <c r="E12" s="34">
        <v>0</v>
      </c>
      <c r="F12" s="34">
        <v>0</v>
      </c>
      <c r="G12" s="35">
        <v>0</v>
      </c>
      <c r="H12" s="36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</row>
    <row r="13" ht="30" customHeight="1" spans="1:17">
      <c r="A13" s="13" t="s">
        <v>21</v>
      </c>
      <c r="B13" s="11">
        <f>D13+F13</f>
        <v>0</v>
      </c>
      <c r="C13" s="11">
        <f>E13+G13</f>
        <v>0</v>
      </c>
      <c r="D13" s="34">
        <v>0</v>
      </c>
      <c r="E13" s="34">
        <v>0</v>
      </c>
      <c r="F13" s="34">
        <v>0</v>
      </c>
      <c r="G13" s="34">
        <v>0</v>
      </c>
      <c r="H13" s="37" t="s">
        <v>22</v>
      </c>
      <c r="I13" s="37" t="s">
        <v>22</v>
      </c>
      <c r="J13" s="37" t="s">
        <v>22</v>
      </c>
      <c r="K13" s="37" t="s">
        <v>22</v>
      </c>
      <c r="L13" s="37" t="s">
        <v>22</v>
      </c>
      <c r="M13" s="37" t="s">
        <v>22</v>
      </c>
      <c r="N13" s="37" t="s">
        <v>22</v>
      </c>
      <c r="O13" s="37" t="s">
        <v>22</v>
      </c>
      <c r="P13" s="37" t="s">
        <v>22</v>
      </c>
      <c r="Q13" s="37" t="s">
        <v>22</v>
      </c>
    </row>
    <row r="14" ht="30" customHeight="1" spans="1:17">
      <c r="A14" s="13" t="s">
        <v>23</v>
      </c>
      <c r="B14" s="11">
        <f t="shared" ref="B14:B17" si="4">D14+F14+H14+J14+L14+N14+P14</f>
        <v>25848783.46</v>
      </c>
      <c r="C14" s="11">
        <f t="shared" ref="C14:C17" si="5">E14+G14+I14+K14+M14+O14+Q14</f>
        <v>3059341.89</v>
      </c>
      <c r="D14" s="11">
        <f t="shared" ref="D14:Q14" si="6">D15+D16</f>
        <v>0</v>
      </c>
      <c r="E14" s="11">
        <f t="shared" si="6"/>
        <v>0</v>
      </c>
      <c r="F14" s="11">
        <f t="shared" si="6"/>
        <v>0</v>
      </c>
      <c r="G14" s="32">
        <f t="shared" si="6"/>
        <v>0</v>
      </c>
      <c r="H14" s="33">
        <f t="shared" si="6"/>
        <v>0</v>
      </c>
      <c r="I14" s="11">
        <f t="shared" si="6"/>
        <v>0</v>
      </c>
      <c r="J14" s="11">
        <f t="shared" si="6"/>
        <v>19857413.12</v>
      </c>
      <c r="K14" s="11">
        <f t="shared" si="6"/>
        <v>2793847.85</v>
      </c>
      <c r="L14" s="11">
        <v>5991370.34</v>
      </c>
      <c r="M14" s="11">
        <v>265494.04</v>
      </c>
      <c r="N14" s="11">
        <f t="shared" si="6"/>
        <v>0</v>
      </c>
      <c r="O14" s="11">
        <f t="shared" si="6"/>
        <v>0</v>
      </c>
      <c r="P14" s="11">
        <f t="shared" si="6"/>
        <v>0</v>
      </c>
      <c r="Q14" s="11">
        <f t="shared" si="6"/>
        <v>0</v>
      </c>
    </row>
    <row r="15" ht="30" customHeight="1" spans="1:17">
      <c r="A15" s="13" t="s">
        <v>24</v>
      </c>
      <c r="B15" s="11">
        <f t="shared" si="4"/>
        <v>0</v>
      </c>
      <c r="C15" s="11">
        <f t="shared" si="5"/>
        <v>0</v>
      </c>
      <c r="D15" s="34">
        <v>0</v>
      </c>
      <c r="E15" s="34">
        <v>0</v>
      </c>
      <c r="F15" s="34">
        <v>0</v>
      </c>
      <c r="G15" s="35">
        <v>0</v>
      </c>
      <c r="H15" s="36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</row>
    <row r="16" ht="30" customHeight="1" spans="1:17">
      <c r="A16" s="13" t="s">
        <v>25</v>
      </c>
      <c r="B16" s="11">
        <f t="shared" si="4"/>
        <v>25848783.46</v>
      </c>
      <c r="C16" s="11">
        <f t="shared" si="5"/>
        <v>3059341.89</v>
      </c>
      <c r="D16" s="34">
        <v>0</v>
      </c>
      <c r="E16" s="34">
        <v>0</v>
      </c>
      <c r="F16" s="34">
        <v>0</v>
      </c>
      <c r="G16" s="35">
        <v>0</v>
      </c>
      <c r="H16" s="36">
        <v>0</v>
      </c>
      <c r="I16" s="34">
        <v>0</v>
      </c>
      <c r="J16" s="34">
        <v>19857413.12</v>
      </c>
      <c r="K16" s="34">
        <v>2793847.85</v>
      </c>
      <c r="L16" s="34">
        <v>5991370.34</v>
      </c>
      <c r="M16" s="34">
        <v>265494.04</v>
      </c>
      <c r="N16" s="34">
        <v>0</v>
      </c>
      <c r="O16" s="34">
        <v>0</v>
      </c>
      <c r="P16" s="34">
        <v>0</v>
      </c>
      <c r="Q16" s="34">
        <v>0</v>
      </c>
    </row>
    <row r="17" ht="30" customHeight="1" spans="1:17">
      <c r="A17" s="13" t="s">
        <v>26</v>
      </c>
      <c r="B17" s="11">
        <f t="shared" si="4"/>
        <v>3360543398.25</v>
      </c>
      <c r="C17" s="11">
        <f t="shared" si="5"/>
        <v>4241708321.69</v>
      </c>
      <c r="D17" s="11">
        <f t="shared" ref="D17:Q17" si="7">D7-D14</f>
        <v>0</v>
      </c>
      <c r="E17" s="11">
        <f t="shared" si="7"/>
        <v>0</v>
      </c>
      <c r="F17" s="38">
        <f t="shared" si="7"/>
        <v>0</v>
      </c>
      <c r="G17" s="39">
        <f t="shared" si="7"/>
        <v>0</v>
      </c>
      <c r="H17" s="33">
        <f t="shared" si="7"/>
        <v>0</v>
      </c>
      <c r="I17" s="11">
        <f t="shared" si="7"/>
        <v>0</v>
      </c>
      <c r="J17" s="11">
        <f t="shared" si="7"/>
        <v>3264355936.99</v>
      </c>
      <c r="K17" s="11">
        <f t="shared" si="7"/>
        <v>4142339752.22</v>
      </c>
      <c r="L17" s="11">
        <v>96187461.26</v>
      </c>
      <c r="M17" s="11">
        <v>99368569.47</v>
      </c>
      <c r="N17" s="11">
        <f t="shared" si="7"/>
        <v>0</v>
      </c>
      <c r="O17" s="11">
        <f t="shared" si="7"/>
        <v>0</v>
      </c>
      <c r="P17" s="11">
        <f t="shared" si="7"/>
        <v>0</v>
      </c>
      <c r="Q17" s="11">
        <f t="shared" si="7"/>
        <v>0</v>
      </c>
    </row>
    <row r="18" ht="30" customHeight="1" spans="1:17">
      <c r="A18" s="40"/>
      <c r="B18" s="40"/>
      <c r="C18" s="40"/>
      <c r="D18" s="40"/>
      <c r="E18" s="40"/>
      <c r="F18" s="41"/>
      <c r="G18" s="41"/>
      <c r="H18" s="40"/>
      <c r="I18" s="40"/>
      <c r="J18" s="40"/>
      <c r="K18" s="40"/>
      <c r="L18" s="40"/>
      <c r="M18" s="40"/>
      <c r="N18" s="40"/>
      <c r="O18" s="42"/>
      <c r="P18" s="42"/>
      <c r="Q18" s="42" t="s">
        <v>27</v>
      </c>
    </row>
  </sheetData>
  <mergeCells count="10">
    <mergeCell ref="A1:Q1"/>
    <mergeCell ref="B5:C5"/>
    <mergeCell ref="D5:E5"/>
    <mergeCell ref="F5:G5"/>
    <mergeCell ref="H5:I5"/>
    <mergeCell ref="J5:K5"/>
    <mergeCell ref="L5:M5"/>
    <mergeCell ref="N5:O5"/>
    <mergeCell ref="P5:Q5"/>
    <mergeCell ref="A5:A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4" workbookViewId="0">
      <selection activeCell="E18" sqref="E18"/>
    </sheetView>
  </sheetViews>
  <sheetFormatPr defaultColWidth="8" defaultRowHeight="13.5"/>
  <cols>
    <col min="1" max="1" width="54.75" style="1"/>
    <col min="2" max="2" width="27.25" style="1"/>
    <col min="3" max="5" width="23" style="1"/>
    <col min="6" max="6" width="28.375" style="1"/>
    <col min="7" max="9" width="23" style="1"/>
    <col min="10" max="16384" width="8" style="2"/>
  </cols>
  <sheetData>
    <row r="1" ht="48" customHeight="1" spans="1:9">
      <c r="A1" s="3" t="s">
        <v>28</v>
      </c>
      <c r="B1" s="4"/>
      <c r="C1" s="4"/>
      <c r="D1" s="4"/>
      <c r="E1" s="4"/>
      <c r="F1" s="4"/>
      <c r="G1" s="4"/>
      <c r="H1" s="4"/>
      <c r="I1" s="4"/>
    </row>
    <row r="2" ht="19.5" customHeight="1" spans="1:9">
      <c r="A2" s="5"/>
      <c r="B2" s="5"/>
      <c r="C2" s="5"/>
      <c r="D2" s="5"/>
      <c r="E2" s="5"/>
      <c r="F2" s="5"/>
      <c r="G2" s="5"/>
      <c r="H2" s="5"/>
      <c r="I2" s="16" t="s">
        <v>29</v>
      </c>
    </row>
    <row r="3" ht="19.5" customHeight="1" spans="1:9">
      <c r="A3" s="6" t="s">
        <v>2</v>
      </c>
      <c r="B3" s="6"/>
      <c r="C3" s="6"/>
      <c r="D3" s="6"/>
      <c r="E3" s="6"/>
      <c r="F3" s="6"/>
      <c r="G3" s="6"/>
      <c r="H3" s="6"/>
      <c r="I3" s="17" t="s">
        <v>3</v>
      </c>
    </row>
    <row r="4" ht="39" customHeight="1" spans="1:9">
      <c r="A4" s="7" t="s">
        <v>30</v>
      </c>
      <c r="B4" s="8" t="s">
        <v>31</v>
      </c>
      <c r="C4" s="9" t="s">
        <v>32</v>
      </c>
      <c r="D4" s="8" t="s">
        <v>33</v>
      </c>
      <c r="E4" s="8" t="s">
        <v>34</v>
      </c>
      <c r="F4" s="8" t="s">
        <v>35</v>
      </c>
      <c r="G4" s="8" t="s">
        <v>36</v>
      </c>
      <c r="H4" s="8" t="s">
        <v>11</v>
      </c>
      <c r="I4" s="8" t="s">
        <v>12</v>
      </c>
    </row>
    <row r="5" ht="28.5" customHeight="1" spans="1:9">
      <c r="A5" s="10" t="s">
        <v>37</v>
      </c>
      <c r="B5" s="11">
        <f>F5+G5</f>
        <v>1200045844.19</v>
      </c>
      <c r="C5" s="11">
        <v>0</v>
      </c>
      <c r="D5" s="11"/>
      <c r="E5" s="11"/>
      <c r="F5" s="11">
        <v>1037225074.58</v>
      </c>
      <c r="G5" s="11">
        <v>162820769.61</v>
      </c>
      <c r="H5" s="11">
        <v>0</v>
      </c>
      <c r="I5" s="11"/>
    </row>
    <row r="6" ht="28.5" customHeight="1" spans="1:9">
      <c r="A6" s="12" t="s">
        <v>38</v>
      </c>
      <c r="B6" s="11">
        <f t="shared" ref="B6:B21" si="0">F6+G6</f>
        <v>38892.39</v>
      </c>
      <c r="C6" s="11">
        <v>0</v>
      </c>
      <c r="D6" s="11"/>
      <c r="E6" s="11"/>
      <c r="F6" s="11">
        <v>38892.39</v>
      </c>
      <c r="G6" s="11"/>
      <c r="H6" s="11">
        <v>0</v>
      </c>
      <c r="I6" s="11"/>
    </row>
    <row r="7" ht="28.5" customHeight="1" spans="1:9">
      <c r="A7" s="12" t="s">
        <v>39</v>
      </c>
      <c r="B7" s="11">
        <f t="shared" si="0"/>
        <v>14720000</v>
      </c>
      <c r="C7" s="11">
        <v>0</v>
      </c>
      <c r="D7" s="11"/>
      <c r="E7" s="11"/>
      <c r="F7" s="11"/>
      <c r="G7" s="11">
        <v>14720000</v>
      </c>
      <c r="H7" s="11">
        <v>0</v>
      </c>
      <c r="I7" s="11"/>
    </row>
    <row r="8" ht="28.5" customHeight="1" spans="1:9">
      <c r="A8" s="13" t="s">
        <v>40</v>
      </c>
      <c r="B8" s="11">
        <f t="shared" si="0"/>
        <v>135100371.61</v>
      </c>
      <c r="C8" s="11">
        <v>0</v>
      </c>
      <c r="D8" s="11"/>
      <c r="E8" s="11"/>
      <c r="F8" s="11">
        <v>134146034.77</v>
      </c>
      <c r="G8" s="11">
        <v>954336.84</v>
      </c>
      <c r="H8" s="11">
        <v>0</v>
      </c>
      <c r="I8" s="11"/>
    </row>
    <row r="9" ht="28.5" customHeight="1" spans="1:9">
      <c r="A9" s="13" t="s">
        <v>41</v>
      </c>
      <c r="B9" s="11">
        <f t="shared" si="0"/>
        <v>0</v>
      </c>
      <c r="C9" s="11">
        <v>0</v>
      </c>
      <c r="D9" s="11"/>
      <c r="E9" s="11"/>
      <c r="F9" s="11"/>
      <c r="G9" s="11"/>
      <c r="H9" s="11"/>
      <c r="I9" s="11"/>
    </row>
    <row r="10" ht="28.5" customHeight="1" spans="1:9">
      <c r="A10" s="13" t="s">
        <v>42</v>
      </c>
      <c r="B10" s="11">
        <f t="shared" si="0"/>
        <v>405549.74</v>
      </c>
      <c r="C10" s="11">
        <v>0</v>
      </c>
      <c r="D10" s="11"/>
      <c r="E10" s="11"/>
      <c r="F10" s="11">
        <v>405549.74</v>
      </c>
      <c r="G10" s="11"/>
      <c r="H10" s="11"/>
      <c r="I10" s="11"/>
    </row>
    <row r="11" ht="28.5" customHeight="1" spans="1:9">
      <c r="A11" s="13" t="s">
        <v>43</v>
      </c>
      <c r="B11" s="11">
        <f t="shared" si="0"/>
        <v>2111030.45</v>
      </c>
      <c r="C11" s="11">
        <v>0</v>
      </c>
      <c r="D11" s="11"/>
      <c r="E11" s="11"/>
      <c r="F11" s="11">
        <v>1394597.68</v>
      </c>
      <c r="G11" s="11">
        <v>716432.77</v>
      </c>
      <c r="H11" s="11">
        <v>0</v>
      </c>
      <c r="I11" s="11"/>
    </row>
    <row r="12" ht="28.5" customHeight="1" spans="1:9">
      <c r="A12" s="13" t="s">
        <v>44</v>
      </c>
      <c r="B12" s="11">
        <f t="shared" si="0"/>
        <v>0</v>
      </c>
      <c r="C12" s="11">
        <v>0</v>
      </c>
      <c r="D12" s="11"/>
      <c r="E12" s="11"/>
      <c r="F12" s="11"/>
      <c r="G12" s="11"/>
      <c r="H12" s="11"/>
      <c r="I12" s="11"/>
    </row>
    <row r="13" ht="28.5" customHeight="1" spans="1:9">
      <c r="A13" s="13" t="s">
        <v>45</v>
      </c>
      <c r="B13" s="11">
        <f t="shared" si="0"/>
        <v>0</v>
      </c>
      <c r="C13" s="11">
        <v>0</v>
      </c>
      <c r="D13" s="11"/>
      <c r="E13" s="11"/>
      <c r="F13" s="11"/>
      <c r="G13" s="11"/>
      <c r="H13" s="11"/>
      <c r="I13" s="11"/>
    </row>
    <row r="14" ht="28.5" customHeight="1" spans="1:9">
      <c r="A14" s="12" t="s">
        <v>46</v>
      </c>
      <c r="B14" s="11">
        <f t="shared" si="0"/>
        <v>2775739955.66</v>
      </c>
      <c r="C14" s="11">
        <v>0</v>
      </c>
      <c r="D14" s="11"/>
      <c r="E14" s="11"/>
      <c r="F14" s="11">
        <v>2585093701.56</v>
      </c>
      <c r="G14" s="11">
        <v>190646254.1</v>
      </c>
      <c r="H14" s="11">
        <v>0</v>
      </c>
      <c r="I14" s="11"/>
    </row>
    <row r="15" ht="28.5" customHeight="1" spans="1:9">
      <c r="A15" s="12" t="s">
        <v>47</v>
      </c>
      <c r="B15" s="11">
        <f t="shared" si="0"/>
        <v>1160030597.96</v>
      </c>
      <c r="C15" s="11">
        <v>0</v>
      </c>
      <c r="D15" s="11"/>
      <c r="E15" s="11"/>
      <c r="F15" s="11">
        <v>1005469401.27</v>
      </c>
      <c r="G15" s="11">
        <v>154561196.69</v>
      </c>
      <c r="H15" s="11">
        <v>0</v>
      </c>
      <c r="I15" s="11"/>
    </row>
    <row r="16" ht="28.5" customHeight="1" spans="1:9">
      <c r="A16" s="12" t="s">
        <v>48</v>
      </c>
      <c r="B16" s="11">
        <f t="shared" si="0"/>
        <v>10280502.18</v>
      </c>
      <c r="C16" s="11">
        <v>0</v>
      </c>
      <c r="D16" s="11"/>
      <c r="E16" s="11"/>
      <c r="F16" s="11">
        <v>10280502.18</v>
      </c>
      <c r="G16" s="11"/>
      <c r="H16" s="11"/>
      <c r="I16" s="11"/>
    </row>
    <row r="17" ht="28.5" customHeight="1" spans="1:9">
      <c r="A17" s="13" t="s">
        <v>49</v>
      </c>
      <c r="B17" s="11">
        <f t="shared" si="0"/>
        <v>5802695.52</v>
      </c>
      <c r="C17" s="11">
        <v>0</v>
      </c>
      <c r="D17" s="11"/>
      <c r="E17" s="11"/>
      <c r="F17" s="11">
        <v>5553798.11</v>
      </c>
      <c r="G17" s="11">
        <v>248897.41</v>
      </c>
      <c r="H17" s="11">
        <v>0</v>
      </c>
      <c r="I17" s="11"/>
    </row>
    <row r="18" ht="28.5" customHeight="1" spans="1:9">
      <c r="A18" s="13" t="s">
        <v>50</v>
      </c>
      <c r="B18" s="11">
        <f t="shared" si="0"/>
        <v>0</v>
      </c>
      <c r="C18" s="11">
        <v>0</v>
      </c>
      <c r="D18" s="11"/>
      <c r="E18" s="11"/>
      <c r="F18" s="11"/>
      <c r="G18" s="11"/>
      <c r="H18" s="11"/>
      <c r="I18" s="11"/>
    </row>
    <row r="19" ht="28.5" customHeight="1" spans="1:9">
      <c r="A19" s="13" t="s">
        <v>51</v>
      </c>
      <c r="B19" s="11">
        <f t="shared" si="0"/>
        <v>0</v>
      </c>
      <c r="C19" s="11">
        <v>0</v>
      </c>
      <c r="D19" s="11"/>
      <c r="E19" s="11"/>
      <c r="F19" s="11"/>
      <c r="G19" s="11"/>
      <c r="H19" s="11"/>
      <c r="I19" s="11"/>
    </row>
    <row r="20" ht="28.5" customHeight="1" spans="1:9">
      <c r="A20" s="10" t="s">
        <v>52</v>
      </c>
      <c r="B20" s="11">
        <f t="shared" si="0"/>
        <v>-1575694111.47</v>
      </c>
      <c r="C20" s="11">
        <v>0</v>
      </c>
      <c r="D20" s="11"/>
      <c r="E20" s="11"/>
      <c r="F20" s="11">
        <v>-1547868626.98</v>
      </c>
      <c r="G20" s="11">
        <v>-27825484.49</v>
      </c>
      <c r="H20" s="11">
        <v>0</v>
      </c>
      <c r="I20" s="11"/>
    </row>
    <row r="21" ht="28.5" customHeight="1" spans="1:9">
      <c r="A21" s="12" t="s">
        <v>53</v>
      </c>
      <c r="B21" s="11">
        <f t="shared" si="0"/>
        <v>2666014210.22</v>
      </c>
      <c r="C21" s="11">
        <v>0</v>
      </c>
      <c r="D21" s="11"/>
      <c r="E21" s="11"/>
      <c r="F21" s="11">
        <v>2594471125.24</v>
      </c>
      <c r="G21" s="11">
        <v>71543084.98</v>
      </c>
      <c r="H21" s="11">
        <v>0</v>
      </c>
      <c r="I21" s="11"/>
    </row>
    <row r="22" ht="28.5" customHeight="1" spans="1:9">
      <c r="A22" s="14"/>
      <c r="B22" s="15"/>
      <c r="C22" s="15"/>
      <c r="D22" s="15"/>
      <c r="E22" s="15"/>
      <c r="F22" s="15"/>
      <c r="G22" s="15"/>
      <c r="H22" s="15"/>
      <c r="I22" s="18" t="s">
        <v>54</v>
      </c>
    </row>
  </sheetData>
  <mergeCells count="1">
    <mergeCell ref="A1:I1"/>
  </mergeCells>
  <pageMargins left="0.75" right="0.75" top="1" bottom="1" header="0.5" footer="0.5"/>
  <pageSetup paperSize="9" orientation="portrait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维子之故</cp:lastModifiedBy>
  <dcterms:created xsi:type="dcterms:W3CDTF">2023-07-17T02:12:00Z</dcterms:created>
  <dcterms:modified xsi:type="dcterms:W3CDTF">2025-03-30T09:15:05Z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F0C2A62FF09548AA9281289E7A314D1D_11</vt:lpwstr>
  </property>
  <property fmtid="{D5CDD505-2E9C-101B-9397-08002B2CF9AE}" pid="3" name="KSOProductBuildVer">
    <vt:lpwstr>2052-12.1.0.20305</vt:lpwstr>
  </property>
</Properties>
</file>