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88" windowHeight="9204"/>
  </bookViews>
  <sheets>
    <sheet name="附件5" sheetId="1" r:id="rId1"/>
  </sheets>
  <definedNames>
    <definedName name="_xlnm.Print_Area" localSheetId="0">附件5!$A$1:$N$18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<sst xmlns="http://schemas.openxmlformats.org/spreadsheetml/2006/main" count="49" uniqueCount="47">
  <si>
    <t>2023年度武汉市东西湖区常青花园社区管理办公室部门项目绩效自评情况汇总表</t>
  </si>
  <si>
    <t>填表人：李迎澳</t>
  </si>
  <si>
    <t>联系电话：85567706</t>
  </si>
  <si>
    <t>单位：万元</t>
  </si>
  <si>
    <t>序号</t>
  </si>
  <si>
    <t>预算部门</t>
  </si>
  <si>
    <t>项目名称</t>
  </si>
  <si>
    <t>实施科室（单位）</t>
  </si>
  <si>
    <t>全年预算数</t>
  </si>
  <si>
    <t>全年
执行数</t>
  </si>
  <si>
    <t>项目自评得分</t>
  </si>
  <si>
    <t>指标偏差大或未完成原因分析（简要概述）</t>
  </si>
  <si>
    <t>年初
预算数</t>
  </si>
  <si>
    <t>年中追加数/调减数</t>
  </si>
  <si>
    <t>小计</t>
  </si>
  <si>
    <t>预算执行
（20分）</t>
  </si>
  <si>
    <t>产出指标
（40分）</t>
  </si>
  <si>
    <t>效益指标
（30分）</t>
  </si>
  <si>
    <t>满意度指标
（10分）</t>
  </si>
  <si>
    <t>合计</t>
  </si>
  <si>
    <t>武汉市东西湖区常青花园社区管理办公室</t>
  </si>
  <si>
    <t>社区管理工作经费</t>
  </si>
  <si>
    <t>各社区</t>
  </si>
  <si>
    <t>由于2023年度财政资金紧张，缩减开支且后期预算资金未拨付到位，故本年度资金执行率较低。</t>
  </si>
  <si>
    <t>对企业的扶持资金</t>
  </si>
  <si>
    <t>综合办</t>
  </si>
  <si>
    <t>综合工作经费</t>
  </si>
  <si>
    <t>红色物业工作经费</t>
  </si>
  <si>
    <t>红色物业公司</t>
  </si>
  <si>
    <t>党建纪检工作经费</t>
  </si>
  <si>
    <t>党建办</t>
  </si>
  <si>
    <t>城市建设发展工作经费</t>
  </si>
  <si>
    <t>城建办</t>
  </si>
  <si>
    <t xml:space="preserve">公共服务工作经费 </t>
  </si>
  <si>
    <t>公共服务办</t>
  </si>
  <si>
    <t>公共管理工作经费</t>
  </si>
  <si>
    <t>公共管理办</t>
  </si>
  <si>
    <t xml:space="preserve">平安建设工作经费 </t>
  </si>
  <si>
    <t>平安建设办</t>
  </si>
  <si>
    <t xml:space="preserve"> 主题园维护及工作经费</t>
  </si>
  <si>
    <t>党群服务中心工作经费</t>
  </si>
  <si>
    <t>党群服务中心</t>
  </si>
  <si>
    <t>退役军人服务站工作经费</t>
  </si>
  <si>
    <t>退役军人服务站</t>
  </si>
  <si>
    <t>城管执法工作经费</t>
  </si>
  <si>
    <t>城管执法队</t>
  </si>
  <si>
    <t>合 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</si>
</sst>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7">
    <font>
      <sz val="11"/>
      <color theme="1"/>
      <name val="宋体"/>
      <charset val="134"/>
      <scheme val="minor"/>
    </font>
    <font>
      <sz val="12"/>
      <color theme="1"/>
      <name val="宋体"/>
      <charset val="134"/>
    </font>
    <font>
      <sz val="11"/>
      <color theme="1"/>
      <name val="黑体"/>
      <charset val="134"/>
    </font>
    <font>
      <b/>
      <sz val="11"/>
      <color theme="1"/>
      <name val="宋体"/>
      <charset val="134"/>
      <scheme val="minor"/>
    </font>
    <font>
      <sz val="22"/>
      <color theme="1"/>
      <name val="方正小标宋简体"/>
      <charset val="134"/>
    </font>
    <font>
      <sz val="22"/>
      <color theme="1"/>
      <name val="宋体"/>
      <charset val="134"/>
      <scheme val="minor"/>
    </font>
    <font>
      <sz val="11"/>
      <color rgb="FFFF000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4">
    <fill>
      <patternFill patternType="none"/>
    </fill>
    <fill>
      <patternFill patternType="gray125"/>
    </fill>
    <fill>
      <patternFill patternType="solid">
        <fgColor theme="4" tint="0.6"/>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3" borderId="8"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9" applyNumberFormat="0" applyFill="0" applyAlignment="0" applyProtection="0">
      <alignment vertical="center"/>
    </xf>
    <xf numFmtId="0" fontId="13" fillId="0" borderId="9" applyNumberFormat="0" applyFill="0" applyAlignment="0" applyProtection="0">
      <alignment vertical="center"/>
    </xf>
    <xf numFmtId="0" fontId="14" fillId="0" borderId="10" applyNumberFormat="0" applyFill="0" applyAlignment="0" applyProtection="0">
      <alignment vertical="center"/>
    </xf>
    <xf numFmtId="0" fontId="14" fillId="0" borderId="0" applyNumberFormat="0" applyFill="0" applyBorder="0" applyAlignment="0" applyProtection="0">
      <alignment vertical="center"/>
    </xf>
    <xf numFmtId="0" fontId="15" fillId="4" borderId="11" applyNumberFormat="0" applyAlignment="0" applyProtection="0">
      <alignment vertical="center"/>
    </xf>
    <xf numFmtId="0" fontId="16" fillId="5" borderId="12" applyNumberFormat="0" applyAlignment="0" applyProtection="0">
      <alignment vertical="center"/>
    </xf>
    <xf numFmtId="0" fontId="17" fillId="5" borderId="11" applyNumberFormat="0" applyAlignment="0" applyProtection="0">
      <alignment vertical="center"/>
    </xf>
    <xf numFmtId="0" fontId="18" fillId="6" borderId="13" applyNumberFormat="0" applyAlignment="0" applyProtection="0">
      <alignment vertical="center"/>
    </xf>
    <xf numFmtId="0" fontId="19" fillId="0" borderId="14" applyNumberFormat="0" applyFill="0" applyAlignment="0" applyProtection="0">
      <alignment vertical="center"/>
    </xf>
    <xf numFmtId="0" fontId="20" fillId="0" borderId="15" applyNumberFormat="0" applyFill="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5" fillId="12" borderId="0" applyNumberFormat="0" applyBorder="0" applyAlignment="0" applyProtection="0">
      <alignment vertical="center"/>
    </xf>
    <xf numFmtId="0" fontId="24" fillId="13" borderId="0" applyNumberFormat="0" applyBorder="0" applyAlignment="0" applyProtection="0">
      <alignment vertical="center"/>
    </xf>
    <xf numFmtId="0" fontId="24" fillId="14" borderId="0" applyNumberFormat="0" applyBorder="0" applyAlignment="0" applyProtection="0">
      <alignment vertical="center"/>
    </xf>
    <xf numFmtId="0" fontId="25" fillId="15" borderId="0" applyNumberFormat="0" applyBorder="0" applyAlignment="0" applyProtection="0">
      <alignment vertical="center"/>
    </xf>
    <xf numFmtId="0" fontId="25" fillId="16" borderId="0" applyNumberFormat="0" applyBorder="0" applyAlignment="0" applyProtection="0">
      <alignment vertical="center"/>
    </xf>
    <xf numFmtId="0" fontId="24" fillId="17" borderId="0" applyNumberFormat="0" applyBorder="0" applyAlignment="0" applyProtection="0">
      <alignment vertical="center"/>
    </xf>
    <xf numFmtId="0" fontId="24" fillId="18" borderId="0" applyNumberFormat="0" applyBorder="0" applyAlignment="0" applyProtection="0">
      <alignment vertical="center"/>
    </xf>
    <xf numFmtId="0" fontId="25" fillId="19" borderId="0" applyNumberFormat="0" applyBorder="0" applyAlignment="0" applyProtection="0">
      <alignment vertical="center"/>
    </xf>
    <xf numFmtId="0" fontId="25" fillId="20" borderId="0" applyNumberFormat="0" applyBorder="0" applyAlignment="0" applyProtection="0">
      <alignment vertical="center"/>
    </xf>
    <xf numFmtId="0" fontId="24" fillId="21" borderId="0" applyNumberFormat="0" applyBorder="0" applyAlignment="0" applyProtection="0">
      <alignment vertical="center"/>
    </xf>
    <xf numFmtId="0" fontId="24" fillId="22" borderId="0" applyNumberFormat="0" applyBorder="0" applyAlignment="0" applyProtection="0">
      <alignment vertical="center"/>
    </xf>
    <xf numFmtId="0" fontId="25" fillId="23" borderId="0" applyNumberFormat="0" applyBorder="0" applyAlignment="0" applyProtection="0">
      <alignment vertical="center"/>
    </xf>
    <xf numFmtId="0" fontId="25" fillId="24" borderId="0" applyNumberFormat="0" applyBorder="0" applyAlignment="0" applyProtection="0">
      <alignment vertical="center"/>
    </xf>
    <xf numFmtId="0" fontId="24" fillId="25" borderId="0" applyNumberFormat="0" applyBorder="0" applyAlignment="0" applyProtection="0">
      <alignment vertical="center"/>
    </xf>
    <xf numFmtId="0" fontId="24" fillId="26" borderId="0" applyNumberFormat="0" applyBorder="0" applyAlignment="0" applyProtection="0">
      <alignment vertical="center"/>
    </xf>
    <xf numFmtId="0" fontId="25" fillId="27" borderId="0" applyNumberFormat="0" applyBorder="0" applyAlignment="0" applyProtection="0">
      <alignment vertical="center"/>
    </xf>
    <xf numFmtId="0" fontId="25" fillId="28" borderId="0" applyNumberFormat="0" applyBorder="0" applyAlignment="0" applyProtection="0">
      <alignment vertical="center"/>
    </xf>
    <xf numFmtId="0" fontId="24" fillId="29" borderId="0" applyNumberFormat="0" applyBorder="0" applyAlignment="0" applyProtection="0">
      <alignment vertical="center"/>
    </xf>
    <xf numFmtId="0" fontId="24" fillId="30" borderId="0" applyNumberFormat="0" applyBorder="0" applyAlignment="0" applyProtection="0">
      <alignment vertical="center"/>
    </xf>
    <xf numFmtId="0" fontId="25" fillId="31" borderId="0" applyNumberFormat="0" applyBorder="0" applyAlignment="0" applyProtection="0">
      <alignment vertical="center"/>
    </xf>
    <xf numFmtId="0" fontId="25" fillId="32" borderId="0" applyNumberFormat="0" applyBorder="0" applyAlignment="0" applyProtection="0">
      <alignment vertical="center"/>
    </xf>
    <xf numFmtId="0" fontId="24" fillId="33" borderId="0" applyNumberFormat="0" applyBorder="0" applyAlignment="0" applyProtection="0">
      <alignment vertical="center"/>
    </xf>
    <xf numFmtId="0" fontId="26" fillId="0" borderId="0"/>
    <xf numFmtId="0" fontId="26" fillId="0" borderId="0"/>
    <xf numFmtId="0" fontId="26" fillId="0" borderId="0"/>
  </cellStyleXfs>
  <cellXfs count="24">
    <xf numFmtId="0" fontId="0" fillId="0" borderId="0" xfId="0">
      <alignment vertical="center"/>
    </xf>
    <xf numFmtId="0" fontId="1" fillId="0" borderId="0" xfId="0" applyFont="1">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4" fillId="0" borderId="0"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1" fillId="0" borderId="0" xfId="0" applyFont="1" applyFill="1" applyAlignment="1">
      <alignment horizontal="center" vertical="center" wrapText="1"/>
    </xf>
    <xf numFmtId="0" fontId="1" fillId="0" borderId="0" xfId="0" applyFont="1" applyFill="1" applyAlignment="1">
      <alignment horizontal="left" vertical="center" wrapText="1"/>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0" fillId="0" borderId="2" xfId="0" applyBorder="1" applyAlignment="1">
      <alignment horizontal="center" vertical="center"/>
    </xf>
    <xf numFmtId="0" fontId="0" fillId="0" borderId="1" xfId="0" applyBorder="1" applyAlignment="1">
      <alignment horizontal="center" vertical="center" wrapText="1"/>
    </xf>
    <xf numFmtId="0" fontId="6" fillId="0" borderId="2" xfId="0" applyFont="1" applyBorder="1" applyAlignment="1">
      <alignment horizontal="center" vertical="center"/>
    </xf>
    <xf numFmtId="0" fontId="0" fillId="0" borderId="4" xfId="0" applyBorder="1" applyAlignment="1">
      <alignment horizontal="center" vertical="center" wrapText="1"/>
    </xf>
    <xf numFmtId="0" fontId="3" fillId="2" borderId="0" xfId="0" applyFont="1" applyFill="1" applyAlignment="1">
      <alignment horizontal="center" vertical="center"/>
    </xf>
    <xf numFmtId="43" fontId="3" fillId="2" borderId="0" xfId="0" applyNumberFormat="1" applyFont="1" applyFill="1" applyAlignment="1">
      <alignment horizontal="center" vertical="center"/>
    </xf>
    <xf numFmtId="0" fontId="2" fillId="0" borderId="5"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7" xfId="0" applyFont="1" applyFill="1" applyBorder="1" applyAlignment="1">
      <alignment horizontal="center" vertical="center" wrapText="1"/>
    </xf>
    <xf numFmtId="176" fontId="0" fillId="0" borderId="2" xfId="0" applyNumberFormat="1" applyBorder="1" applyAlignment="1">
      <alignment horizontal="center" vertical="center"/>
    </xf>
    <xf numFmtId="0" fontId="0" fillId="0" borderId="1" xfId="0" applyBorder="1" applyAlignment="1">
      <alignment horizontal="center" vertical="center" wrapText="1"/>
    </xf>
    <xf numFmtId="0" fontId="0" fillId="0" borderId="4" xfId="0" applyBorder="1" applyAlignment="1">
      <alignment horizontal="center" vertical="center" wrapText="1"/>
    </xf>
    <xf numFmtId="0" fontId="0" fillId="0" borderId="3" xfId="0" applyBorder="1" applyAlignment="1">
      <alignment horizontal="center"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5" xfId="49"/>
    <cellStyle name="常规 2 3" xfId="50"/>
    <cellStyle name="常规 2" xfId="5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18"/>
  <sheetViews>
    <sheetView tabSelected="1" workbookViewId="0">
      <selection activeCell="J57" sqref="J57"/>
    </sheetView>
  </sheetViews>
  <sheetFormatPr defaultColWidth="9" defaultRowHeight="14.4"/>
  <cols>
    <col min="1" max="1" width="3.75" customWidth="1"/>
    <col min="2" max="2" width="11.1296296296296" customWidth="1"/>
    <col min="3" max="3" width="22.75" customWidth="1"/>
    <col min="4" max="4" width="14" customWidth="1"/>
    <col min="5" max="5" width="8.87962962962963" customWidth="1"/>
    <col min="6" max="6" width="11" customWidth="1"/>
    <col min="7" max="7" width="9.33333333333333" customWidth="1"/>
    <col min="8" max="8" width="11.5555555555556" customWidth="1"/>
    <col min="12" max="12" width="11.25" customWidth="1"/>
    <col min="13" max="13" width="8.88888888888889" customWidth="1"/>
    <col min="14" max="14" width="19.1111111111111" customWidth="1"/>
  </cols>
  <sheetData>
    <row r="1" ht="57" customHeight="1" spans="1:14">
      <c r="A1" s="4" t="s">
        <v>0</v>
      </c>
      <c r="B1" s="4"/>
      <c r="C1" s="5"/>
      <c r="D1" s="5"/>
      <c r="E1" s="5"/>
      <c r="F1" s="5"/>
      <c r="G1" s="5"/>
      <c r="H1" s="5"/>
      <c r="I1" s="5"/>
      <c r="J1" s="5"/>
      <c r="K1" s="5"/>
      <c r="L1" s="5"/>
      <c r="M1" s="5"/>
      <c r="N1" s="5"/>
    </row>
    <row r="2" s="1" customFormat="1" ht="24.95" customHeight="1" spans="1:14">
      <c r="A2" s="6" t="s">
        <v>1</v>
      </c>
      <c r="B2" s="6"/>
      <c r="C2" s="6"/>
      <c r="D2" s="6"/>
      <c r="E2" s="7" t="s">
        <v>2</v>
      </c>
      <c r="F2" s="7"/>
      <c r="G2" s="7"/>
      <c r="H2" s="7"/>
      <c r="I2" s="7"/>
      <c r="J2" s="6"/>
      <c r="K2" s="6"/>
      <c r="L2" s="6"/>
      <c r="M2" s="6"/>
      <c r="N2" s="6" t="s">
        <v>3</v>
      </c>
    </row>
    <row r="3" s="2" customFormat="1" ht="18.95" customHeight="1" spans="1:14">
      <c r="A3" s="8" t="s">
        <v>4</v>
      </c>
      <c r="B3" s="8" t="s">
        <v>5</v>
      </c>
      <c r="C3" s="8" t="s">
        <v>6</v>
      </c>
      <c r="D3" s="8" t="s">
        <v>7</v>
      </c>
      <c r="E3" s="9" t="s">
        <v>8</v>
      </c>
      <c r="F3" s="9"/>
      <c r="G3" s="9"/>
      <c r="H3" s="8" t="s">
        <v>9</v>
      </c>
      <c r="I3" s="17" t="s">
        <v>10</v>
      </c>
      <c r="J3" s="18"/>
      <c r="K3" s="18"/>
      <c r="L3" s="18"/>
      <c r="M3" s="19"/>
      <c r="N3" s="8" t="s">
        <v>11</v>
      </c>
    </row>
    <row r="4" s="2" customFormat="1" ht="30" customHeight="1" spans="1:14">
      <c r="A4" s="10"/>
      <c r="B4" s="10"/>
      <c r="C4" s="10"/>
      <c r="D4" s="10"/>
      <c r="E4" s="10" t="s">
        <v>12</v>
      </c>
      <c r="F4" s="10" t="s">
        <v>13</v>
      </c>
      <c r="G4" s="10" t="s">
        <v>14</v>
      </c>
      <c r="H4" s="10"/>
      <c r="I4" s="9" t="s">
        <v>15</v>
      </c>
      <c r="J4" s="9" t="s">
        <v>16</v>
      </c>
      <c r="K4" s="9" t="s">
        <v>17</v>
      </c>
      <c r="L4" s="9" t="s">
        <v>18</v>
      </c>
      <c r="M4" s="9" t="s">
        <v>19</v>
      </c>
      <c r="N4" s="10"/>
    </row>
    <row r="5" ht="25" customHeight="1" spans="1:14">
      <c r="A5" s="11">
        <v>1</v>
      </c>
      <c r="B5" s="12" t="s">
        <v>20</v>
      </c>
      <c r="C5" s="11" t="s">
        <v>21</v>
      </c>
      <c r="D5" s="11" t="s">
        <v>22</v>
      </c>
      <c r="E5" s="11">
        <v>382.72</v>
      </c>
      <c r="F5" s="11">
        <v>0</v>
      </c>
      <c r="G5" s="11">
        <f>E5+F5</f>
        <v>382.72</v>
      </c>
      <c r="H5" s="13">
        <v>276.45</v>
      </c>
      <c r="I5" s="20">
        <v>14.45</v>
      </c>
      <c r="J5" s="20">
        <v>40</v>
      </c>
      <c r="K5" s="20">
        <v>30</v>
      </c>
      <c r="L5" s="20">
        <v>10</v>
      </c>
      <c r="M5" s="11">
        <f>SUM(I5:L5)</f>
        <v>94.45</v>
      </c>
      <c r="N5" s="21" t="s">
        <v>23</v>
      </c>
    </row>
    <row r="6" ht="25" customHeight="1" spans="1:14">
      <c r="A6" s="11">
        <v>2</v>
      </c>
      <c r="B6" s="14"/>
      <c r="C6" s="11" t="s">
        <v>24</v>
      </c>
      <c r="D6" s="11" t="s">
        <v>25</v>
      </c>
      <c r="E6" s="11">
        <v>400</v>
      </c>
      <c r="F6" s="11">
        <v>0</v>
      </c>
      <c r="G6" s="11">
        <f t="shared" ref="G6:G17" si="0">E6+F6</f>
        <v>400</v>
      </c>
      <c r="H6" s="13">
        <v>210.05</v>
      </c>
      <c r="I6" s="20">
        <v>10.5</v>
      </c>
      <c r="J6" s="20">
        <v>40</v>
      </c>
      <c r="K6" s="20">
        <v>30</v>
      </c>
      <c r="L6" s="20">
        <v>10</v>
      </c>
      <c r="M6" s="11">
        <f t="shared" ref="M6:M17" si="1">SUM(I6:L6)</f>
        <v>90.5</v>
      </c>
      <c r="N6" s="22"/>
    </row>
    <row r="7" ht="25" customHeight="1" spans="1:14">
      <c r="A7" s="11">
        <v>3</v>
      </c>
      <c r="B7" s="14"/>
      <c r="C7" s="11" t="s">
        <v>26</v>
      </c>
      <c r="D7" s="11" t="s">
        <v>25</v>
      </c>
      <c r="E7" s="11">
        <v>161.2</v>
      </c>
      <c r="F7" s="11">
        <v>0</v>
      </c>
      <c r="G7" s="11">
        <f t="shared" si="0"/>
        <v>161.2</v>
      </c>
      <c r="H7" s="13">
        <v>129.89</v>
      </c>
      <c r="I7" s="20">
        <v>16.12</v>
      </c>
      <c r="J7" s="20">
        <v>40</v>
      </c>
      <c r="K7" s="20">
        <v>30</v>
      </c>
      <c r="L7" s="20">
        <v>10</v>
      </c>
      <c r="M7" s="11">
        <f t="shared" si="1"/>
        <v>96.12</v>
      </c>
      <c r="N7" s="22"/>
    </row>
    <row r="8" ht="25" customHeight="1" spans="1:14">
      <c r="A8" s="11">
        <v>4</v>
      </c>
      <c r="B8" s="14"/>
      <c r="C8" s="11" t="s">
        <v>27</v>
      </c>
      <c r="D8" s="11" t="s">
        <v>28</v>
      </c>
      <c r="E8" s="11">
        <v>187.75</v>
      </c>
      <c r="F8" s="11">
        <v>0</v>
      </c>
      <c r="G8" s="11">
        <f t="shared" si="0"/>
        <v>187.75</v>
      </c>
      <c r="H8" s="13">
        <v>140.81</v>
      </c>
      <c r="I8" s="20">
        <v>15</v>
      </c>
      <c r="J8" s="20">
        <v>40</v>
      </c>
      <c r="K8" s="20">
        <v>30</v>
      </c>
      <c r="L8" s="20">
        <v>10</v>
      </c>
      <c r="M8" s="11">
        <f t="shared" si="1"/>
        <v>95</v>
      </c>
      <c r="N8" s="22"/>
    </row>
    <row r="9" ht="25" customHeight="1" spans="1:14">
      <c r="A9" s="11">
        <v>5</v>
      </c>
      <c r="B9" s="14"/>
      <c r="C9" s="11" t="s">
        <v>29</v>
      </c>
      <c r="D9" s="11" t="s">
        <v>30</v>
      </c>
      <c r="E9" s="11">
        <v>93.66</v>
      </c>
      <c r="F9" s="11">
        <v>0</v>
      </c>
      <c r="G9" s="11">
        <f t="shared" si="0"/>
        <v>93.66</v>
      </c>
      <c r="H9" s="13">
        <v>51.189</v>
      </c>
      <c r="I9" s="20">
        <v>10.93</v>
      </c>
      <c r="J9" s="20">
        <v>40</v>
      </c>
      <c r="K9" s="20">
        <v>30</v>
      </c>
      <c r="L9" s="20">
        <v>10</v>
      </c>
      <c r="M9" s="11">
        <f t="shared" si="1"/>
        <v>90.93</v>
      </c>
      <c r="N9" s="22"/>
    </row>
    <row r="10" ht="25" customHeight="1" spans="1:14">
      <c r="A10" s="11">
        <v>6</v>
      </c>
      <c r="B10" s="14"/>
      <c r="C10" s="11" t="s">
        <v>31</v>
      </c>
      <c r="D10" s="11" t="s">
        <v>32</v>
      </c>
      <c r="E10" s="11">
        <v>53</v>
      </c>
      <c r="F10" s="11">
        <v>0</v>
      </c>
      <c r="G10" s="11">
        <f t="shared" si="0"/>
        <v>53</v>
      </c>
      <c r="H10" s="13">
        <v>49.72</v>
      </c>
      <c r="I10" s="20">
        <v>18.76</v>
      </c>
      <c r="J10" s="20">
        <v>40</v>
      </c>
      <c r="K10" s="20">
        <v>30</v>
      </c>
      <c r="L10" s="20">
        <v>10</v>
      </c>
      <c r="M10" s="11">
        <f t="shared" si="1"/>
        <v>98.76</v>
      </c>
      <c r="N10" s="22"/>
    </row>
    <row r="11" ht="25" customHeight="1" spans="1:14">
      <c r="A11" s="11">
        <v>7</v>
      </c>
      <c r="B11" s="14"/>
      <c r="C11" s="11" t="s">
        <v>33</v>
      </c>
      <c r="D11" s="11" t="s">
        <v>34</v>
      </c>
      <c r="E11" s="11">
        <v>98.4</v>
      </c>
      <c r="F11" s="11">
        <v>0</v>
      </c>
      <c r="G11" s="11">
        <f t="shared" si="0"/>
        <v>98.4</v>
      </c>
      <c r="H11" s="13">
        <v>95.4</v>
      </c>
      <c r="I11" s="20">
        <v>19.4</v>
      </c>
      <c r="J11" s="20">
        <v>40</v>
      </c>
      <c r="K11" s="20">
        <v>30</v>
      </c>
      <c r="L11" s="20">
        <v>10</v>
      </c>
      <c r="M11" s="11">
        <f t="shared" si="1"/>
        <v>99.4</v>
      </c>
      <c r="N11" s="22"/>
    </row>
    <row r="12" ht="25" customHeight="1" spans="1:14">
      <c r="A12" s="11">
        <v>8</v>
      </c>
      <c r="B12" s="14"/>
      <c r="C12" s="11" t="s">
        <v>35</v>
      </c>
      <c r="D12" s="11" t="s">
        <v>36</v>
      </c>
      <c r="E12" s="11">
        <v>95.4</v>
      </c>
      <c r="F12" s="11">
        <v>0</v>
      </c>
      <c r="G12" s="11">
        <f t="shared" si="0"/>
        <v>95.4</v>
      </c>
      <c r="H12" s="13">
        <v>78.679</v>
      </c>
      <c r="I12" s="20">
        <v>16.49</v>
      </c>
      <c r="J12" s="20">
        <v>40</v>
      </c>
      <c r="K12" s="20">
        <v>30</v>
      </c>
      <c r="L12" s="20">
        <v>10</v>
      </c>
      <c r="M12" s="11">
        <f t="shared" si="1"/>
        <v>96.49</v>
      </c>
      <c r="N12" s="22"/>
    </row>
    <row r="13" ht="25" customHeight="1" spans="1:14">
      <c r="A13" s="11">
        <v>9</v>
      </c>
      <c r="B13" s="14"/>
      <c r="C13" s="11" t="s">
        <v>37</v>
      </c>
      <c r="D13" s="11" t="s">
        <v>38</v>
      </c>
      <c r="E13" s="11">
        <v>63.8</v>
      </c>
      <c r="F13" s="11">
        <v>0</v>
      </c>
      <c r="G13" s="11">
        <f t="shared" si="0"/>
        <v>63.8</v>
      </c>
      <c r="H13" s="13">
        <v>39.296</v>
      </c>
      <c r="I13" s="20">
        <v>12.3</v>
      </c>
      <c r="J13" s="20">
        <v>40</v>
      </c>
      <c r="K13" s="20">
        <v>30</v>
      </c>
      <c r="L13" s="20">
        <v>10</v>
      </c>
      <c r="M13" s="11">
        <f t="shared" si="1"/>
        <v>92.3</v>
      </c>
      <c r="N13" s="22"/>
    </row>
    <row r="14" ht="25" customHeight="1" spans="1:14">
      <c r="A14" s="11">
        <v>10</v>
      </c>
      <c r="B14" s="14"/>
      <c r="C14" s="11" t="s">
        <v>39</v>
      </c>
      <c r="D14" s="11" t="s">
        <v>38</v>
      </c>
      <c r="E14" s="11">
        <v>50</v>
      </c>
      <c r="F14" s="11">
        <v>0</v>
      </c>
      <c r="G14" s="11">
        <f t="shared" si="0"/>
        <v>50</v>
      </c>
      <c r="H14" s="13">
        <v>48.35</v>
      </c>
      <c r="I14" s="20">
        <v>19.34</v>
      </c>
      <c r="J14" s="20">
        <v>40</v>
      </c>
      <c r="K14" s="20">
        <v>30</v>
      </c>
      <c r="L14" s="20">
        <v>10</v>
      </c>
      <c r="M14" s="11">
        <f t="shared" si="1"/>
        <v>99.34</v>
      </c>
      <c r="N14" s="22"/>
    </row>
    <row r="15" ht="25" customHeight="1" spans="1:14">
      <c r="A15" s="11">
        <v>11</v>
      </c>
      <c r="B15" s="14"/>
      <c r="C15" s="11" t="s">
        <v>40</v>
      </c>
      <c r="D15" s="11" t="s">
        <v>41</v>
      </c>
      <c r="E15" s="11">
        <v>18</v>
      </c>
      <c r="F15" s="11">
        <v>0</v>
      </c>
      <c r="G15" s="11">
        <f t="shared" si="0"/>
        <v>18</v>
      </c>
      <c r="H15" s="13">
        <v>11.498</v>
      </c>
      <c r="I15" s="20">
        <v>12.77</v>
      </c>
      <c r="J15" s="20">
        <v>40</v>
      </c>
      <c r="K15" s="20">
        <v>30</v>
      </c>
      <c r="L15" s="20">
        <v>10</v>
      </c>
      <c r="M15" s="11">
        <f t="shared" si="1"/>
        <v>92.77</v>
      </c>
      <c r="N15" s="22"/>
    </row>
    <row r="16" ht="25" customHeight="1" spans="1:14">
      <c r="A16" s="11">
        <v>12</v>
      </c>
      <c r="B16" s="14"/>
      <c r="C16" s="11" t="s">
        <v>42</v>
      </c>
      <c r="D16" s="11" t="s">
        <v>43</v>
      </c>
      <c r="E16" s="11">
        <v>6.2</v>
      </c>
      <c r="F16" s="11">
        <v>0</v>
      </c>
      <c r="G16" s="11">
        <f t="shared" si="0"/>
        <v>6.2</v>
      </c>
      <c r="H16" s="13">
        <v>5.09</v>
      </c>
      <c r="I16" s="20">
        <v>16.42</v>
      </c>
      <c r="J16" s="20">
        <v>40</v>
      </c>
      <c r="K16" s="20">
        <v>30</v>
      </c>
      <c r="L16" s="20">
        <v>10</v>
      </c>
      <c r="M16" s="11">
        <f t="shared" si="1"/>
        <v>96.42</v>
      </c>
      <c r="N16" s="22"/>
    </row>
    <row r="17" ht="27" customHeight="1" spans="1:14">
      <c r="A17" s="11">
        <v>13</v>
      </c>
      <c r="B17" s="14"/>
      <c r="C17" s="11" t="s">
        <v>44</v>
      </c>
      <c r="D17" s="11" t="s">
        <v>45</v>
      </c>
      <c r="E17" s="11">
        <v>464.8</v>
      </c>
      <c r="F17" s="11">
        <v>0</v>
      </c>
      <c r="G17" s="11">
        <f t="shared" si="0"/>
        <v>464.8</v>
      </c>
      <c r="H17" s="13">
        <v>438.36</v>
      </c>
      <c r="I17" s="20">
        <v>18.9</v>
      </c>
      <c r="J17" s="20">
        <v>40</v>
      </c>
      <c r="K17" s="20">
        <v>30</v>
      </c>
      <c r="L17" s="20">
        <v>10</v>
      </c>
      <c r="M17" s="11">
        <f t="shared" si="1"/>
        <v>98.9</v>
      </c>
      <c r="N17" s="23"/>
    </row>
    <row r="18" s="3" customFormat="1" ht="33" customHeight="1" spans="1:14">
      <c r="A18" s="15" t="s">
        <v>46</v>
      </c>
      <c r="B18" s="15"/>
      <c r="C18" s="15"/>
      <c r="D18" s="15"/>
      <c r="E18" s="15">
        <f>SUM(E5:E17)</f>
        <v>2074.93</v>
      </c>
      <c r="F18" s="15"/>
      <c r="G18" s="15">
        <f>SUM(G5:G17)</f>
        <v>2074.93</v>
      </c>
      <c r="H18" s="16">
        <f>SUM(H5:H17)</f>
        <v>1574.782</v>
      </c>
      <c r="I18" s="15"/>
      <c r="J18" s="15"/>
      <c r="K18" s="15"/>
      <c r="L18" s="15"/>
      <c r="M18" s="15"/>
      <c r="N18" s="15"/>
    </row>
  </sheetData>
  <mergeCells count="14">
    <mergeCell ref="A1:N1"/>
    <mergeCell ref="A2:C2"/>
    <mergeCell ref="E2:I2"/>
    <mergeCell ref="E3:G3"/>
    <mergeCell ref="I3:M3"/>
    <mergeCell ref="A18:D18"/>
    <mergeCell ref="A3:A4"/>
    <mergeCell ref="B3:B4"/>
    <mergeCell ref="B5:B17"/>
    <mergeCell ref="C3:C4"/>
    <mergeCell ref="D3:D4"/>
    <mergeCell ref="H3:H4"/>
    <mergeCell ref="N3:N4"/>
    <mergeCell ref="N5:N17"/>
  </mergeCells>
  <pageMargins left="0.75" right="0.75" top="1" bottom="1" header="0.5" footer="0.5"/>
  <pageSetup paperSize="9" scale="83"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附件5</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2022-01-13T09:26:00Z</dcterms:created>
  <dcterms:modified xsi:type="dcterms:W3CDTF">2024-04-26T09:23:33Z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D76ABE4FDB584E90A1D88D295A58B87F_13</vt:lpwstr>
  </property>
  <property fmtid="{D5CDD505-2E9C-101B-9397-08002B2CF9AE}" pid="3" name="KSOProductBuildVer">
    <vt:lpwstr>2052-12.1.0.16729</vt:lpwstr>
  </property>
</Properties>
</file>