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附件3部门整体运行监控情况统计表" sheetId="2" r:id="rId1"/>
    <sheet name="附件4项目绩效运行监控情况统计表" sheetId="1" r:id="rId2"/>
  </sheets>
  <definedNames>
    <definedName name="_xlnm.Print_Titles" localSheetId="1">附件4项目绩效运行监控情况统计表!$1:$4</definedName>
    <definedName name="_xlnm._FilterDatabase" localSheetId="1" hidden="1">附件4项目绩效运行监控情况统计表!$A$4:$M$27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<sst xmlns="http://schemas.openxmlformats.org/spreadsheetml/2006/main" count="131" uniqueCount="62">
  <si>
    <t>附表3    2024年部门预算绩效运行监控情况统计表（部门整体）</t>
  </si>
  <si>
    <r>
      <rPr>
        <sz val="12"/>
        <color theme="1"/>
        <rFont val="宋体"/>
        <charset val="134"/>
      </rPr>
      <t>填表人：</t>
    </r>
    <r>
      <rPr>
        <sz val="12"/>
        <color theme="1"/>
        <rFont val="仿宋_GB2312"/>
        <charset val="134"/>
      </rPr>
      <t>郭</t>
    </r>
    <r>
      <rPr>
        <sz val="12"/>
        <color theme="1"/>
        <rFont val="宋体"/>
        <charset val="134"/>
      </rPr>
      <t>祎</t>
    </r>
    <r>
      <rPr>
        <sz val="12"/>
        <color theme="1"/>
        <rFont val="仿宋_GB2312"/>
        <charset val="134"/>
      </rPr>
      <t>菲</t>
    </r>
  </si>
  <si>
    <r>
      <rPr>
        <sz val="11"/>
        <color theme="1"/>
        <rFont val="宋体"/>
        <charset val="134"/>
      </rPr>
      <t>联系电话：</t>
    </r>
    <r>
      <rPr>
        <sz val="11"/>
        <color theme="1"/>
        <rFont val="Times New Roman"/>
        <charset val="134"/>
      </rPr>
      <t>18271406289</t>
    </r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</si>
  <si>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</si>
  <si>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</si>
  <si>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</si>
  <si>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</si>
  <si>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</si>
  <si>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</si>
  <si>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</si>
  <si>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</si>
  <si>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</si>
  <si>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</si>
  <si>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</si>
  <si>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年中追加数/调减数</t>
  </si>
  <si>
    <t>小计</t>
  </si>
  <si>
    <t>077001</t>
  </si>
  <si>
    <t>武汉市东西湖区常青花园社区管理办公室</t>
  </si>
  <si>
    <t>部门整体</t>
  </si>
  <si>
    <t>政策变动，人员调整</t>
  </si>
  <si>
    <t>附件4   2024年部门预算绩效运行监控情况统计表（项目）</t>
  </si>
  <si>
    <r>
      <rPr>
        <sz val="11"/>
        <color theme="1"/>
        <rFont val="仿宋_GB2312"/>
        <charset val="134"/>
      </rPr>
      <t>填表人：郭</t>
    </r>
    <r>
      <rPr>
        <sz val="11"/>
        <color theme="1"/>
        <rFont val="宋体"/>
        <charset val="134"/>
      </rPr>
      <t>祎</t>
    </r>
    <r>
      <rPr>
        <sz val="11"/>
        <color theme="1"/>
        <rFont val="仿宋_GB2312"/>
        <charset val="134"/>
      </rPr>
      <t>菲</t>
    </r>
  </si>
  <si>
    <r>
      <rPr>
        <sz val="11"/>
        <color theme="1"/>
        <rFont val="仿宋_GB2312"/>
        <charset val="134"/>
      </rPr>
      <t>联系电话：</t>
    </r>
    <r>
      <rPr>
        <sz val="11"/>
        <color theme="1"/>
        <rFont val="Times New Roman"/>
        <charset val="134"/>
      </rPr>
      <t>18271406289</t>
    </r>
  </si>
  <si>
    <r>
      <rPr>
        <sz val="11"/>
        <rFont val="仿宋_GB2312"/>
        <charset val="134"/>
      </rPr>
      <t>单位：万元</t>
    </r>
  </si>
  <si>
    <t>总序号</t>
  </si>
  <si>
    <t>单位序号</t>
  </si>
  <si>
    <t>实施科室（单位）</t>
  </si>
  <si>
    <t>常青花园社区管理办公室</t>
  </si>
  <si>
    <t>社区书记人员经费</t>
  </si>
  <si>
    <t>党政综合科</t>
  </si>
  <si>
    <t>其他聘用人员经费</t>
  </si>
  <si>
    <t>购买服务人员经费</t>
  </si>
  <si>
    <t>综治协管员人员经费</t>
  </si>
  <si>
    <t>城管协管员人员经费</t>
  </si>
  <si>
    <t>社区工作人员经费</t>
  </si>
  <si>
    <t>社会事务科</t>
  </si>
  <si>
    <t>红色物业人员经费</t>
  </si>
  <si>
    <t>武汉常青花园红色物业有限责任公司</t>
  </si>
  <si>
    <t>社区管理工作经费</t>
  </si>
  <si>
    <t>各社区</t>
  </si>
  <si>
    <t>综合工作经费</t>
  </si>
  <si>
    <t>对企业的扶持资金</t>
  </si>
  <si>
    <t>暂未通知可以发放，后期按政策通知执行。</t>
  </si>
  <si>
    <t>城管执法工作经费</t>
  </si>
  <si>
    <t>城市管理科</t>
  </si>
  <si>
    <t>公共管理工作经费</t>
  </si>
  <si>
    <t>环卫作业经费</t>
  </si>
  <si>
    <t>环卫作业经费（往来资金）</t>
  </si>
  <si>
    <t>党建纪检工作经费</t>
  </si>
  <si>
    <t>公共服务工作经费</t>
  </si>
  <si>
    <t>城市建设发展工作经费</t>
  </si>
  <si>
    <t>区域发展科</t>
  </si>
  <si>
    <t>安全生产工作经费</t>
  </si>
  <si>
    <t>平安建设科</t>
  </si>
  <si>
    <t>平安建设工作经费</t>
  </si>
  <si>
    <t>主题园维护及工作经费</t>
  </si>
  <si>
    <t>党员群众服务中心工作经费</t>
  </si>
  <si>
    <t>常青花园社区服务中心</t>
  </si>
  <si>
    <t>退役军人服务站工作经费</t>
  </si>
  <si>
    <t>常青花园退役军人服务站</t>
  </si>
  <si>
    <t>应急资金</t>
  </si>
  <si>
    <t>资金使用部门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</si>
</sst>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9"/>
      <name val="黑体"/>
      <charset val="134"/>
    </font>
    <font>
      <sz val="10.5"/>
      <color theme="1"/>
      <name val="Times New Roman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Protection="0">
      <alignment vertical="center"/>
    </xf>
    <xf numFmtId="9" fontId="36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6" fillId="0" borderId="0" applyProtection="0">
      <alignment vertical="center"/>
    </xf>
    <xf numFmtId="9" fontId="36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6" fillId="0" borderId="0" applyProtection="0">
      <alignment vertical="center"/>
    </xf>
    <xf numFmtId="9" fontId="36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37" fillId="0" borderId="0" applyProtection="0">
      <alignment vertical="center"/>
    </xf>
    <xf numFmtId="9" fontId="37" fillId="0" borderId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36" fillId="0" borderId="0" applyProtection="0">
      <alignment vertical="center"/>
    </xf>
    <xf numFmtId="9" fontId="36" fillId="0" borderId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36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0" borderId="0" applyProtection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/>
    <xf numFmtId="0" fontId="16" fillId="0" borderId="0">
      <protection locked="0"/>
    </xf>
    <xf numFmtId="0" fontId="16" fillId="0" borderId="0">
      <protection locked="0"/>
    </xf>
    <xf numFmtId="0" fontId="16" fillId="0" borderId="0"/>
    <xf numFmtId="0" fontId="16" fillId="0" borderId="0" applyProtection="0"/>
    <xf numFmtId="0" fontId="16" fillId="0" borderId="0" applyProtection="0"/>
    <xf numFmtId="0" fontId="16" fillId="0" borderId="0"/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16" fillId="0" borderId="0"/>
    <xf numFmtId="0" fontId="36" fillId="0" borderId="0" applyProtection="0">
      <alignment vertical="center"/>
    </xf>
    <xf numFmtId="0" fontId="38" fillId="0" borderId="0">
      <alignment vertical="center"/>
    </xf>
    <xf numFmtId="0" fontId="40" fillId="0" borderId="0"/>
    <xf numFmtId="0" fontId="41" fillId="0" borderId="0" applyProtection="0">
      <alignment vertical="center"/>
    </xf>
    <xf numFmtId="0" fontId="42" fillId="0" borderId="0">
      <alignment vertical="center"/>
    </xf>
    <xf numFmtId="0" fontId="16" fillId="0" borderId="0"/>
    <xf numFmtId="0" fontId="43" fillId="0" borderId="0" applyProtection="0"/>
    <xf numFmtId="0" fontId="16" fillId="0" borderId="0" applyProtection="0"/>
    <xf numFmtId="0" fontId="0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36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6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8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36" fillId="0" borderId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Protection="0">
      <alignment vertical="center"/>
    </xf>
    <xf numFmtId="43" fontId="3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6" fillId="0" borderId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37" borderId="0" applyProtection="0">
      <alignment vertical="center"/>
    </xf>
    <xf numFmtId="0" fontId="45" fillId="37" borderId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3" fontId="7" fillId="0" borderId="3" xfId="0" applyNumberFormat="1" applyFont="1" applyBorder="1" applyAlignment="1">
      <alignment horizontal="center" vertical="center"/>
    </xf>
    <xf numFmtId="43" fontId="8" fillId="0" borderId="3" xfId="0" applyNumberFormat="1" applyFont="1" applyFill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3" fontId="7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43" fontId="7" fillId="0" borderId="0" xfId="0" applyNumberFormat="1" applyFont="1" applyFill="1" applyAlignment="1">
      <alignment horizontal="center" vertical="center"/>
    </xf>
    <xf numFmtId="43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0" fontId="10" fillId="0" borderId="3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/>
    </xf>
    <xf numFmtId="43" fontId="10" fillId="0" borderId="3" xfId="0" applyNumberFormat="1" applyFont="1" applyFill="1" applyBorder="1" applyAlignment="1">
      <alignment horizontal="center" vertical="center" wrapText="1"/>
    </xf>
    <xf numFmtId="43" fontId="10" fillId="0" borderId="3" xfId="0" applyNumberFormat="1" applyFont="1" applyBorder="1" applyAlignment="1">
      <alignment horizontal="center" vertical="center" wrapText="1"/>
    </xf>
    <xf numFmtId="10" fontId="10" fillId="0" borderId="3" xfId="0" applyNumberFormat="1" applyFont="1" applyBorder="1" applyAlignment="1">
      <alignment horizontal="center" vertical="center" wrapText="1"/>
    </xf>
    <xf numFmtId="10" fontId="10" fillId="0" borderId="3" xfId="3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3" fontId="1" fillId="0" borderId="3" xfId="0" applyNumberFormat="1" applyFont="1" applyBorder="1" applyAlignment="1">
      <alignment horizontal="center" vertical="center" wrapText="1"/>
    </xf>
    <xf numFmtId="0" fontId="0" fillId="0" borderId="3" xfId="0" applyBorder="1">
      <alignment vertical="center"/>
    </xf>
    <xf numFmtId="9" fontId="12" fillId="0" borderId="0" xfId="8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9" fontId="16" fillId="0" borderId="0" xfId="81" applyFont="1" applyFill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/>
    </xf>
    <xf numFmtId="0" fontId="1" fillId="0" borderId="3" xfId="0" applyFont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workbookViewId="0">
      <selection activeCell="S12" sqref="S12"/>
    </sheetView>
  </sheetViews>
  <sheetFormatPr defaultColWidth="9" defaultRowHeight="13.5"/>
  <cols>
    <col min="3" max="3" width="16.6666666666667" customWidth="1"/>
    <col min="4" max="4" width="11.8833333333333" customWidth="1"/>
    <col min="5" max="5" width="26.6666666666667" customWidth="1"/>
    <col min="6" max="10" width="11.8833333333333" customWidth="1"/>
    <col min="11" max="11" width="18.5" customWidth="1"/>
  </cols>
  <sheetData>
    <row r="1" ht="48" customHeight="1" spans="1:11">
      <c r="A1" s="49" t="s">
        <v>0</v>
      </c>
      <c r="B1" s="49"/>
      <c r="C1" s="49"/>
      <c r="D1" s="50"/>
      <c r="E1" s="50"/>
      <c r="F1" s="50"/>
      <c r="G1" s="50"/>
      <c r="H1" s="50"/>
      <c r="I1" s="50"/>
      <c r="J1" s="59"/>
      <c r="K1" s="50"/>
    </row>
    <row r="2" ht="25" customHeight="1" spans="1:11">
      <c r="A2" s="51" t="s">
        <v>1</v>
      </c>
      <c r="B2" s="51"/>
      <c r="C2" s="51"/>
      <c r="D2" s="51"/>
      <c r="E2" s="52"/>
      <c r="F2" s="52"/>
      <c r="G2" s="53" t="s">
        <v>2</v>
      </c>
      <c r="H2" s="52"/>
      <c r="I2" s="60"/>
      <c r="J2" s="61"/>
      <c r="K2" s="60" t="s">
        <v>3</v>
      </c>
    </row>
    <row r="3" ht="20" customHeight="1" spans="1:11">
      <c r="A3" s="54" t="s">
        <v>4</v>
      </c>
      <c r="B3" s="54" t="s">
        <v>5</v>
      </c>
      <c r="C3" s="54" t="s">
        <v>6</v>
      </c>
      <c r="D3" s="54" t="s">
        <v>7</v>
      </c>
      <c r="E3" s="54" t="s">
        <v>8</v>
      </c>
      <c r="F3" s="54" t="s">
        <v>9</v>
      </c>
      <c r="G3" s="54"/>
      <c r="H3" s="54"/>
      <c r="I3" s="15" t="s">
        <v>10</v>
      </c>
      <c r="J3" s="38" t="s">
        <v>11</v>
      </c>
      <c r="K3" s="39" t="s">
        <v>12</v>
      </c>
    </row>
    <row r="4" ht="27" spans="1:11">
      <c r="A4" s="54"/>
      <c r="B4" s="54"/>
      <c r="C4" s="54"/>
      <c r="D4" s="54"/>
      <c r="E4" s="54"/>
      <c r="F4" s="54" t="s">
        <v>13</v>
      </c>
      <c r="G4" s="54" t="s">
        <v>14</v>
      </c>
      <c r="H4" s="54" t="s">
        <v>15</v>
      </c>
      <c r="I4" s="15"/>
      <c r="J4" s="38"/>
      <c r="K4" s="39"/>
    </row>
    <row r="5" s="48" customFormat="1" ht="46" customHeight="1" spans="1:11">
      <c r="A5" s="55">
        <v>1</v>
      </c>
      <c r="B5" s="63" t="s">
        <v>16</v>
      </c>
      <c r="C5" s="46" t="s">
        <v>17</v>
      </c>
      <c r="D5" s="46" t="s">
        <v>18</v>
      </c>
      <c r="E5" s="46" t="s">
        <v>17</v>
      </c>
      <c r="F5" s="57">
        <v>7544.09</v>
      </c>
      <c r="G5" s="57">
        <v>0</v>
      </c>
      <c r="H5" s="57">
        <f>F5+G5</f>
        <v>7544.09</v>
      </c>
      <c r="I5" s="57">
        <v>4044.1554</v>
      </c>
      <c r="J5" s="62">
        <f>I5/H5</f>
        <v>0.536069346998777</v>
      </c>
      <c r="K5" s="46" t="s">
        <v>19</v>
      </c>
    </row>
    <row r="6" ht="20" customHeight="1" spans="1:1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</row>
    <row r="7" ht="20" customHeight="1" spans="1:1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</row>
    <row r="8" ht="20" customHeight="1" spans="1:11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ht="20" customHeight="1" spans="1:1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</row>
    <row r="10" ht="20" customHeight="1" spans="1:1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ht="20" customHeight="1" spans="1:11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ht="20" customHeight="1" spans="1:11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ht="20" customHeight="1" spans="1:11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</row>
    <row r="14" ht="20" customHeight="1" spans="1:11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ht="20" customHeight="1" spans="1:11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ht="20" customHeight="1" spans="1:11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</row>
    <row r="17" ht="20" customHeight="1" spans="1:11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</row>
    <row r="18" ht="20" customHeight="1" spans="1:11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ht="20" customHeight="1" spans="1:1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ht="20" customHeight="1" spans="1:11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ht="20" customHeight="1"/>
  </sheetData>
  <mergeCells count="12">
    <mergeCell ref="A1:K1"/>
    <mergeCell ref="A2:D2"/>
    <mergeCell ref="G2:H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pane ySplit="4" topLeftCell="A5" activePane="bottomLeft" state="frozen"/>
      <selection/>
      <selection pane="bottomLeft" activeCell="R15" sqref="R15"/>
    </sheetView>
  </sheetViews>
  <sheetFormatPr defaultColWidth="9" defaultRowHeight="13.5"/>
  <cols>
    <col min="1" max="1" width="7.5" style="4" customWidth="1"/>
    <col min="2" max="2" width="8.5" style="4" customWidth="1"/>
    <col min="3" max="3" width="6" style="4" customWidth="1"/>
    <col min="4" max="4" width="25" style="4" customWidth="1"/>
    <col min="5" max="5" width="24.1333333333333" style="5" customWidth="1"/>
    <col min="6" max="6" width="18" style="5" customWidth="1"/>
    <col min="7" max="7" width="11.75" style="6" customWidth="1"/>
    <col min="8" max="8" width="9.10833333333333" style="4" customWidth="1"/>
    <col min="9" max="9" width="11.25" style="4" customWidth="1"/>
    <col min="10" max="10" width="11.3833333333333" style="4" customWidth="1"/>
    <col min="11" max="11" width="8.5" style="4" customWidth="1"/>
    <col min="12" max="12" width="15.4416666666667" style="4" customWidth="1"/>
    <col min="13" max="16384" width="9" style="4"/>
  </cols>
  <sheetData>
    <row r="1" ht="34" customHeight="1" spans="1:12">
      <c r="A1" s="7" t="s">
        <v>20</v>
      </c>
      <c r="B1" s="7"/>
      <c r="C1" s="7"/>
      <c r="D1" s="7"/>
      <c r="E1" s="8"/>
      <c r="F1" s="8"/>
      <c r="G1" s="9"/>
      <c r="H1" s="7"/>
      <c r="I1" s="7"/>
      <c r="J1" s="7"/>
      <c r="K1" s="7"/>
      <c r="L1" s="7"/>
    </row>
    <row r="2" s="1" customFormat="1" ht="24" customHeight="1" spans="1:12">
      <c r="A2" s="10" t="s">
        <v>21</v>
      </c>
      <c r="B2" s="10"/>
      <c r="C2" s="10"/>
      <c r="D2" s="10"/>
      <c r="E2" s="11"/>
      <c r="F2" s="11"/>
      <c r="G2" s="12" t="s">
        <v>22</v>
      </c>
      <c r="H2" s="12"/>
      <c r="I2" s="36"/>
      <c r="J2" s="36"/>
      <c r="K2" s="37" t="s">
        <v>23</v>
      </c>
      <c r="L2" s="37"/>
    </row>
    <row r="3" s="2" customFormat="1" ht="21" customHeight="1" spans="1:12">
      <c r="A3" s="13" t="s">
        <v>24</v>
      </c>
      <c r="B3" s="13" t="s">
        <v>5</v>
      </c>
      <c r="C3" s="13" t="s">
        <v>25</v>
      </c>
      <c r="D3" s="13" t="s">
        <v>6</v>
      </c>
      <c r="E3" s="14" t="s">
        <v>7</v>
      </c>
      <c r="F3" s="14" t="s">
        <v>26</v>
      </c>
      <c r="G3" s="15" t="s">
        <v>9</v>
      </c>
      <c r="H3" s="15"/>
      <c r="I3" s="15"/>
      <c r="J3" s="15" t="s">
        <v>10</v>
      </c>
      <c r="K3" s="38" t="s">
        <v>11</v>
      </c>
      <c r="L3" s="39" t="s">
        <v>12</v>
      </c>
    </row>
    <row r="4" s="2" customFormat="1" ht="40.5" customHeight="1" spans="1:12">
      <c r="A4" s="16"/>
      <c r="B4" s="16"/>
      <c r="C4" s="16"/>
      <c r="D4" s="16"/>
      <c r="E4" s="17"/>
      <c r="F4" s="17"/>
      <c r="G4" s="15" t="s">
        <v>13</v>
      </c>
      <c r="H4" s="15" t="s">
        <v>14</v>
      </c>
      <c r="I4" s="15" t="s">
        <v>15</v>
      </c>
      <c r="J4" s="15"/>
      <c r="K4" s="38"/>
      <c r="L4" s="39"/>
    </row>
    <row r="5" ht="18" customHeight="1" spans="1:12">
      <c r="A5" s="18">
        <v>1</v>
      </c>
      <c r="B5" s="64" t="s">
        <v>16</v>
      </c>
      <c r="C5" s="18"/>
      <c r="D5" s="19" t="s">
        <v>27</v>
      </c>
      <c r="E5" s="20" t="s">
        <v>28</v>
      </c>
      <c r="F5" s="20" t="s">
        <v>29</v>
      </c>
      <c r="G5" s="21">
        <v>137.2</v>
      </c>
      <c r="H5" s="22"/>
      <c r="I5" s="22">
        <f>G5</f>
        <v>137.2</v>
      </c>
      <c r="J5" s="22">
        <v>81.59</v>
      </c>
      <c r="K5" s="40">
        <v>0.5947</v>
      </c>
      <c r="L5" s="18"/>
    </row>
    <row r="6" ht="18" customHeight="1" spans="1:12">
      <c r="A6" s="18">
        <v>2</v>
      </c>
      <c r="B6" s="64" t="s">
        <v>16</v>
      </c>
      <c r="C6" s="18"/>
      <c r="D6" s="19" t="s">
        <v>27</v>
      </c>
      <c r="E6" s="20" t="s">
        <v>30</v>
      </c>
      <c r="F6" s="20" t="s">
        <v>29</v>
      </c>
      <c r="G6" s="23">
        <v>119.34</v>
      </c>
      <c r="H6" s="23"/>
      <c r="I6" s="22">
        <f t="shared" ref="I6:I27" si="0">G6</f>
        <v>119.34</v>
      </c>
      <c r="J6" s="23">
        <v>71.85</v>
      </c>
      <c r="K6" s="41">
        <v>0.602</v>
      </c>
      <c r="L6" s="18"/>
    </row>
    <row r="7" ht="18" customHeight="1" spans="1:12">
      <c r="A7" s="18">
        <v>3</v>
      </c>
      <c r="B7" s="64" t="s">
        <v>16</v>
      </c>
      <c r="C7" s="18"/>
      <c r="D7" s="19" t="s">
        <v>27</v>
      </c>
      <c r="E7" s="20" t="s">
        <v>31</v>
      </c>
      <c r="F7" s="20" t="s">
        <v>29</v>
      </c>
      <c r="G7" s="23">
        <v>46.56</v>
      </c>
      <c r="H7" s="23"/>
      <c r="I7" s="22">
        <f t="shared" si="0"/>
        <v>46.56</v>
      </c>
      <c r="J7" s="23">
        <v>27.28</v>
      </c>
      <c r="K7" s="41">
        <v>0.5859</v>
      </c>
      <c r="L7" s="18"/>
    </row>
    <row r="8" ht="18" customHeight="1" spans="1:12">
      <c r="A8" s="18">
        <v>4</v>
      </c>
      <c r="B8" s="64" t="s">
        <v>16</v>
      </c>
      <c r="C8" s="18"/>
      <c r="D8" s="19" t="s">
        <v>27</v>
      </c>
      <c r="E8" s="20" t="s">
        <v>32</v>
      </c>
      <c r="F8" s="20" t="s">
        <v>29</v>
      </c>
      <c r="G8" s="21">
        <v>483.7</v>
      </c>
      <c r="H8" s="22"/>
      <c r="I8" s="22">
        <f t="shared" si="0"/>
        <v>483.7</v>
      </c>
      <c r="J8" s="42">
        <v>332.55</v>
      </c>
      <c r="K8" s="40">
        <v>0.6875</v>
      </c>
      <c r="L8" s="18"/>
    </row>
    <row r="9" ht="18" customHeight="1" spans="1:12">
      <c r="A9" s="18">
        <v>5</v>
      </c>
      <c r="B9" s="64" t="s">
        <v>16</v>
      </c>
      <c r="C9" s="18"/>
      <c r="D9" s="19" t="s">
        <v>27</v>
      </c>
      <c r="E9" s="20" t="s">
        <v>33</v>
      </c>
      <c r="F9" s="20" t="s">
        <v>29</v>
      </c>
      <c r="G9" s="21">
        <v>496</v>
      </c>
      <c r="H9" s="23"/>
      <c r="I9" s="22">
        <f t="shared" si="0"/>
        <v>496</v>
      </c>
      <c r="J9" s="43">
        <v>334.75</v>
      </c>
      <c r="K9" s="44">
        <v>0.6749</v>
      </c>
      <c r="L9" s="18"/>
    </row>
    <row r="10" ht="18" customHeight="1" spans="1:12">
      <c r="A10" s="18">
        <v>6</v>
      </c>
      <c r="B10" s="64" t="s">
        <v>16</v>
      </c>
      <c r="C10" s="18"/>
      <c r="D10" s="19" t="s">
        <v>27</v>
      </c>
      <c r="E10" s="24" t="s">
        <v>34</v>
      </c>
      <c r="F10" s="20" t="s">
        <v>35</v>
      </c>
      <c r="G10" s="25">
        <v>1385.27</v>
      </c>
      <c r="H10" s="23"/>
      <c r="I10" s="22">
        <f t="shared" si="0"/>
        <v>1385.27</v>
      </c>
      <c r="J10" s="23">
        <v>839.58</v>
      </c>
      <c r="K10" s="45">
        <f t="shared" ref="K10:K13" si="1">J10/I10</f>
        <v>0.606076793693648</v>
      </c>
      <c r="L10" s="18"/>
    </row>
    <row r="11" ht="30" customHeight="1" spans="1:12">
      <c r="A11" s="18">
        <v>7</v>
      </c>
      <c r="B11" s="65" t="s">
        <v>16</v>
      </c>
      <c r="C11" s="18"/>
      <c r="D11" s="19" t="s">
        <v>27</v>
      </c>
      <c r="E11" s="27" t="s">
        <v>36</v>
      </c>
      <c r="F11" s="27" t="s">
        <v>37</v>
      </c>
      <c r="G11" s="23">
        <v>126.78</v>
      </c>
      <c r="H11" s="23"/>
      <c r="I11" s="22">
        <f t="shared" si="0"/>
        <v>126.78</v>
      </c>
      <c r="J11" s="43">
        <v>30</v>
      </c>
      <c r="K11" s="44">
        <f t="shared" si="1"/>
        <v>0.236630383341221</v>
      </c>
      <c r="L11" s="18"/>
    </row>
    <row r="12" ht="18" customHeight="1" spans="1:12">
      <c r="A12" s="18">
        <v>8</v>
      </c>
      <c r="B12" s="65" t="s">
        <v>16</v>
      </c>
      <c r="C12" s="18"/>
      <c r="D12" s="19" t="s">
        <v>27</v>
      </c>
      <c r="E12" s="28" t="s">
        <v>38</v>
      </c>
      <c r="F12" s="28" t="s">
        <v>39</v>
      </c>
      <c r="G12" s="23">
        <v>236</v>
      </c>
      <c r="H12" s="23"/>
      <c r="I12" s="22">
        <f t="shared" si="0"/>
        <v>236</v>
      </c>
      <c r="J12" s="43">
        <v>130.64</v>
      </c>
      <c r="K12" s="44">
        <f t="shared" si="1"/>
        <v>0.553559322033898</v>
      </c>
      <c r="L12" s="18"/>
    </row>
    <row r="13" ht="18" customHeight="1" spans="1:12">
      <c r="A13" s="18">
        <v>9</v>
      </c>
      <c r="B13" s="65" t="s">
        <v>16</v>
      </c>
      <c r="C13" s="18"/>
      <c r="D13" s="19" t="s">
        <v>27</v>
      </c>
      <c r="E13" s="28" t="s">
        <v>40</v>
      </c>
      <c r="F13" s="28" t="s">
        <v>29</v>
      </c>
      <c r="G13" s="25">
        <v>297.72</v>
      </c>
      <c r="H13" s="23"/>
      <c r="I13" s="22">
        <f t="shared" si="0"/>
        <v>297.72</v>
      </c>
      <c r="J13" s="43">
        <v>79.21</v>
      </c>
      <c r="K13" s="44">
        <f t="shared" si="1"/>
        <v>0.266055354023915</v>
      </c>
      <c r="L13" s="18"/>
    </row>
    <row r="14" ht="50" customHeight="1" spans="1:12">
      <c r="A14" s="18">
        <v>10</v>
      </c>
      <c r="B14" s="65" t="s">
        <v>16</v>
      </c>
      <c r="C14" s="18"/>
      <c r="D14" s="19" t="s">
        <v>27</v>
      </c>
      <c r="E14" s="24" t="s">
        <v>41</v>
      </c>
      <c r="F14" s="27" t="s">
        <v>17</v>
      </c>
      <c r="G14" s="23">
        <v>240</v>
      </c>
      <c r="H14" s="23"/>
      <c r="I14" s="22">
        <f t="shared" si="0"/>
        <v>240</v>
      </c>
      <c r="J14" s="23">
        <v>0</v>
      </c>
      <c r="K14" s="41">
        <v>0</v>
      </c>
      <c r="L14" s="46" t="s">
        <v>42</v>
      </c>
    </row>
    <row r="15" ht="18" customHeight="1" spans="1:12">
      <c r="A15" s="18">
        <v>11</v>
      </c>
      <c r="B15" s="65" t="s">
        <v>16</v>
      </c>
      <c r="C15" s="18"/>
      <c r="D15" s="19" t="s">
        <v>27</v>
      </c>
      <c r="E15" s="28" t="s">
        <v>43</v>
      </c>
      <c r="F15" s="28" t="s">
        <v>44</v>
      </c>
      <c r="G15" s="23">
        <v>121.5</v>
      </c>
      <c r="H15" s="23"/>
      <c r="I15" s="22">
        <f t="shared" si="0"/>
        <v>121.5</v>
      </c>
      <c r="J15" s="23">
        <v>58.14</v>
      </c>
      <c r="K15" s="41">
        <v>0.48</v>
      </c>
      <c r="L15" s="18"/>
    </row>
    <row r="16" ht="18" customHeight="1" spans="1:12">
      <c r="A16" s="18">
        <v>12</v>
      </c>
      <c r="B16" s="65" t="s">
        <v>16</v>
      </c>
      <c r="C16" s="18"/>
      <c r="D16" s="19" t="s">
        <v>27</v>
      </c>
      <c r="E16" s="20" t="s">
        <v>45</v>
      </c>
      <c r="F16" s="28" t="s">
        <v>44</v>
      </c>
      <c r="G16" s="25">
        <v>165.2</v>
      </c>
      <c r="H16" s="23"/>
      <c r="I16" s="22">
        <f t="shared" si="0"/>
        <v>165.2</v>
      </c>
      <c r="J16" s="23">
        <v>89.38</v>
      </c>
      <c r="K16" s="41">
        <v>0.54</v>
      </c>
      <c r="L16" s="18"/>
    </row>
    <row r="17" ht="18" customHeight="1" spans="1:12">
      <c r="A17" s="18">
        <v>13</v>
      </c>
      <c r="B17" s="65" t="s">
        <v>16</v>
      </c>
      <c r="C17" s="18"/>
      <c r="D17" s="19" t="s">
        <v>27</v>
      </c>
      <c r="E17" s="20" t="s">
        <v>46</v>
      </c>
      <c r="F17" s="28" t="s">
        <v>44</v>
      </c>
      <c r="G17" s="23">
        <v>841</v>
      </c>
      <c r="H17" s="23"/>
      <c r="I17" s="22">
        <f t="shared" si="0"/>
        <v>841</v>
      </c>
      <c r="J17" s="23">
        <v>358.75</v>
      </c>
      <c r="K17" s="41">
        <v>0.43</v>
      </c>
      <c r="L17" s="18"/>
    </row>
    <row r="18" s="3" customFormat="1" ht="18" customHeight="1" spans="1:12">
      <c r="A18" s="18">
        <v>14</v>
      </c>
      <c r="B18" s="66" t="s">
        <v>16</v>
      </c>
      <c r="C18" s="30"/>
      <c r="D18" s="31" t="s">
        <v>27</v>
      </c>
      <c r="E18" s="32" t="s">
        <v>47</v>
      </c>
      <c r="F18" s="33" t="s">
        <v>44</v>
      </c>
      <c r="G18" s="34">
        <v>500</v>
      </c>
      <c r="H18" s="35"/>
      <c r="I18" s="22">
        <f t="shared" si="0"/>
        <v>500</v>
      </c>
      <c r="J18" s="35">
        <v>498.07</v>
      </c>
      <c r="K18" s="47">
        <v>1</v>
      </c>
      <c r="L18" s="30"/>
    </row>
    <row r="19" ht="18" customHeight="1" spans="1:12">
      <c r="A19" s="18">
        <v>15</v>
      </c>
      <c r="B19" s="65" t="s">
        <v>16</v>
      </c>
      <c r="C19" s="18"/>
      <c r="D19" s="19" t="s">
        <v>27</v>
      </c>
      <c r="E19" s="24" t="s">
        <v>48</v>
      </c>
      <c r="F19" s="28" t="s">
        <v>29</v>
      </c>
      <c r="G19" s="23">
        <v>166.1</v>
      </c>
      <c r="H19" s="23"/>
      <c r="I19" s="22">
        <f t="shared" si="0"/>
        <v>166.1</v>
      </c>
      <c r="J19" s="23">
        <v>46.98</v>
      </c>
      <c r="K19" s="41">
        <v>0.2829</v>
      </c>
      <c r="L19" s="18"/>
    </row>
    <row r="20" ht="18" customHeight="1" spans="1:12">
      <c r="A20" s="18">
        <v>16</v>
      </c>
      <c r="B20" s="65" t="s">
        <v>16</v>
      </c>
      <c r="C20" s="18"/>
      <c r="D20" s="19" t="s">
        <v>27</v>
      </c>
      <c r="E20" s="28" t="s">
        <v>49</v>
      </c>
      <c r="F20" s="20" t="s">
        <v>35</v>
      </c>
      <c r="G20" s="23">
        <v>106.45</v>
      </c>
      <c r="H20" s="23"/>
      <c r="I20" s="22">
        <f t="shared" si="0"/>
        <v>106.45</v>
      </c>
      <c r="J20" s="43">
        <v>53.83</v>
      </c>
      <c r="K20" s="45">
        <f>J20/I20</f>
        <v>0.505683419445749</v>
      </c>
      <c r="L20" s="18"/>
    </row>
    <row r="21" ht="20" customHeight="1" spans="1:12">
      <c r="A21" s="18">
        <v>17</v>
      </c>
      <c r="B21" s="65" t="s">
        <v>16</v>
      </c>
      <c r="C21" s="18"/>
      <c r="D21" s="19" t="s">
        <v>27</v>
      </c>
      <c r="E21" s="27" t="s">
        <v>50</v>
      </c>
      <c r="F21" s="28" t="s">
        <v>51</v>
      </c>
      <c r="G21" s="23">
        <v>347</v>
      </c>
      <c r="H21" s="23"/>
      <c r="I21" s="22">
        <f t="shared" si="0"/>
        <v>347</v>
      </c>
      <c r="J21" s="23">
        <v>104.83</v>
      </c>
      <c r="K21" s="41">
        <v>0.337</v>
      </c>
      <c r="L21" s="18"/>
    </row>
    <row r="22" ht="18" customHeight="1" spans="1:12">
      <c r="A22" s="18">
        <v>18</v>
      </c>
      <c r="B22" s="65" t="s">
        <v>16</v>
      </c>
      <c r="C22" s="18"/>
      <c r="D22" s="19" t="s">
        <v>27</v>
      </c>
      <c r="E22" s="28" t="s">
        <v>52</v>
      </c>
      <c r="F22" s="28" t="s">
        <v>53</v>
      </c>
      <c r="G22" s="23">
        <v>32</v>
      </c>
      <c r="H22" s="23"/>
      <c r="I22" s="22">
        <f t="shared" si="0"/>
        <v>32</v>
      </c>
      <c r="J22" s="23">
        <v>17.89</v>
      </c>
      <c r="K22" s="41">
        <v>0.56</v>
      </c>
      <c r="L22" s="18"/>
    </row>
    <row r="23" ht="18" customHeight="1" spans="1:12">
      <c r="A23" s="18">
        <v>19</v>
      </c>
      <c r="B23" s="65" t="s">
        <v>16</v>
      </c>
      <c r="C23" s="18"/>
      <c r="D23" s="19" t="s">
        <v>27</v>
      </c>
      <c r="E23" s="24" t="s">
        <v>54</v>
      </c>
      <c r="F23" s="28" t="s">
        <v>53</v>
      </c>
      <c r="G23" s="23">
        <v>130</v>
      </c>
      <c r="H23" s="23"/>
      <c r="I23" s="22">
        <f t="shared" si="0"/>
        <v>130</v>
      </c>
      <c r="J23" s="23">
        <v>51.64</v>
      </c>
      <c r="K23" s="41">
        <v>0.3373</v>
      </c>
      <c r="L23" s="18"/>
    </row>
    <row r="24" ht="18" customHeight="1" spans="1:12">
      <c r="A24" s="18">
        <v>20</v>
      </c>
      <c r="B24" s="65" t="s">
        <v>16</v>
      </c>
      <c r="C24" s="18"/>
      <c r="D24" s="19" t="s">
        <v>27</v>
      </c>
      <c r="E24" s="28" t="s">
        <v>55</v>
      </c>
      <c r="F24" s="28" t="s">
        <v>53</v>
      </c>
      <c r="G24" s="23">
        <v>100</v>
      </c>
      <c r="H24" s="23"/>
      <c r="I24" s="22">
        <f t="shared" si="0"/>
        <v>100</v>
      </c>
      <c r="J24" s="23">
        <v>98.09</v>
      </c>
      <c r="K24" s="41">
        <v>0.981</v>
      </c>
      <c r="L24" s="18"/>
    </row>
    <row r="25" ht="18" customHeight="1" spans="1:12">
      <c r="A25" s="18">
        <v>21</v>
      </c>
      <c r="B25" s="65" t="s">
        <v>16</v>
      </c>
      <c r="C25" s="18"/>
      <c r="D25" s="19" t="s">
        <v>27</v>
      </c>
      <c r="E25" s="24" t="s">
        <v>56</v>
      </c>
      <c r="F25" s="28" t="s">
        <v>57</v>
      </c>
      <c r="G25" s="21">
        <v>147.5</v>
      </c>
      <c r="H25" s="23"/>
      <c r="I25" s="22">
        <f t="shared" si="0"/>
        <v>147.5</v>
      </c>
      <c r="J25" s="23">
        <v>23.6</v>
      </c>
      <c r="K25" s="41">
        <v>0.16</v>
      </c>
      <c r="L25" s="18"/>
    </row>
    <row r="26" ht="18" customHeight="1" spans="1:12">
      <c r="A26" s="18">
        <v>22</v>
      </c>
      <c r="B26" s="65" t="s">
        <v>16</v>
      </c>
      <c r="C26" s="18"/>
      <c r="D26" s="19" t="s">
        <v>27</v>
      </c>
      <c r="E26" s="28" t="s">
        <v>58</v>
      </c>
      <c r="F26" s="28" t="s">
        <v>59</v>
      </c>
      <c r="G26" s="21">
        <v>2.88</v>
      </c>
      <c r="H26" s="23"/>
      <c r="I26" s="22">
        <f t="shared" si="0"/>
        <v>2.88</v>
      </c>
      <c r="J26" s="23">
        <v>1.74</v>
      </c>
      <c r="K26" s="41">
        <v>0.6042</v>
      </c>
      <c r="L26" s="18"/>
    </row>
    <row r="27" ht="18" customHeight="1" spans="1:12">
      <c r="A27" s="18">
        <v>23</v>
      </c>
      <c r="B27" s="65" t="s">
        <v>16</v>
      </c>
      <c r="C27" s="18"/>
      <c r="D27" s="19" t="s">
        <v>27</v>
      </c>
      <c r="E27" s="28" t="s">
        <v>60</v>
      </c>
      <c r="F27" s="28" t="s">
        <v>61</v>
      </c>
      <c r="G27" s="23">
        <v>300</v>
      </c>
      <c r="H27" s="23"/>
      <c r="I27" s="22">
        <f t="shared" si="0"/>
        <v>300</v>
      </c>
      <c r="J27" s="43">
        <v>200.71</v>
      </c>
      <c r="K27" s="44">
        <f>J27/I27</f>
        <v>0.669033333333333</v>
      </c>
      <c r="L27" s="18"/>
    </row>
  </sheetData>
  <mergeCells count="15">
    <mergeCell ref="A1:L1"/>
    <mergeCell ref="A2:D2"/>
    <mergeCell ref="G2:H2"/>
    <mergeCell ref="I2:J2"/>
    <mergeCell ref="K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pageMargins left="0.751388888888889" right="0.554861111111111" top="0.409027777777778" bottom="0.40902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附件3部门整体运行监控情况统计表</vt:lpstr>
      <vt:lpstr>附件4项目绩效运行监控情况统计表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gyf</cp:lastModifiedBy>
  <dcterms:created xsi:type="dcterms:W3CDTF">2022-01-13T09:26:00Z</dcterms:created>
  <dcterms:modified xsi:type="dcterms:W3CDTF">2024-09-06T07:37:23Z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0F6EF2EFFDAB4A8FB6F7461A2DF305E6_13</vt:lpwstr>
  </property>
  <property fmtid="{D5CDD505-2E9C-101B-9397-08002B2CF9AE}" pid="3" name="KSOProductBuildVer">
    <vt:lpwstr>2052-12.1.0.17827</vt:lpwstr>
  </property>
</Properties>
</file>