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bookViews>
  <sheets>
    <sheet name="部门整体汇总表" sheetId="4" r:id="rId1"/>
    <sheet name="项目自评汇总表" sheetId="1" r:id="rId2"/>
  </sheets>
  <calcPr calcId="144525"/>
</workbook>
</file>

<file path=xl/sharedStrings.xml><?xml version="1.0" encoding="utf-8"?>
<sst xmlns="http://schemas.openxmlformats.org/spreadsheetml/2006/main" count="73" uniqueCount="51">
  <si>
    <t>2024年度东西湖区整体自评汇总表</t>
  </si>
  <si>
    <t>填表人：张旻雯</t>
  </si>
  <si>
    <t>联系电话：83264022</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</si>
  <si>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</si>
  <si>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</si>
  <si>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</si>
  <si>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</si>
  <si>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</si>
  <si>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</si>
  <si>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</si>
  <si>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</si>
  <si>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</si>
  <si>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</si>
  <si>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</si>
  <si>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</si>
  <si>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</si>
  <si>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</si>
  <si>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</si>
  <si>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</si>
  <si>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</si>
  <si>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</si>
  <si>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</si>
  <si>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</si>
  <si>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073001</t>
  </si>
  <si>
    <t>食品医药产业建设管理办公室</t>
  </si>
  <si>
    <t>部门整体</t>
  </si>
  <si>
    <t>1、出现偏差的主要原因：金垦建筑、屹博欣、昌能3家企业达到了兑现条件，但因为受政策影响，企业发展金兑现无法继续实施；2017-2019、2021年度市新两园建设奖补资金项目，因国家PPP管理政策调整，智慧园区项目处于停滞状态；中饮巴比食品（武汉）有限公司正式供电工程电力外线项目由于施工单位提交竣工结算资料滞后，导致相关款项未能在2024年完成支付；2024年由于参加几场企业集中度较高的招商推介会，通过展会会见了大量企业导致后续赴外地招商次数有所减少；2024年组织部拨款5万元食品行业系统基层党组织活动经费，我单位计划使用该款用于“红领驿站”党建阵地重新移建工作，该工作已于2024年开展，截止2024年底尚未竣工验收，无法在2024年完成支付。                                                  2、目标未完成的主要原因：扶持企业数量未完成，目标值为4家，完成值为2家，另3家企业达到了兑现条件，但因为受政策影响，未能兑现；扶持金兑现达标率未完成，目标值为100%，完成值为71.43%，东方银鑫、新航实业2家企业因经济效益下滑，未能达到兑现条件；规上企业工业产值增长率未完成，目标值为5%，完成值为-3%，良品铺子工业公司因统计原因，第四季度未能正常申报产值，导致园区产值下降。</t>
  </si>
  <si>
    <t>2024年度XX部门项目绩效自评情况汇总表</t>
  </si>
  <si>
    <t>实施科室   （单位）</t>
  </si>
  <si>
    <t>项目自评得分</t>
  </si>
  <si>
    <t>成本指标（20分）</t>
  </si>
  <si>
    <t>产出指标（20分）</t>
  </si>
  <si>
    <t>满意度指标
（10分）</t>
  </si>
  <si>
    <t>后勤保障经费</t>
  </si>
  <si>
    <t>综合部</t>
  </si>
  <si>
    <t>应急资金</t>
  </si>
  <si>
    <t>食品行业系统基层党组织活动经费</t>
  </si>
  <si>
    <t xml:space="preserve">2024年组织部拨款5万元，我单位计划使用该款用于“红领驿站”党建阵地重新移建工作，该工作已于2024年开展，截止2024年底尚未竣工验收，无法在2024年完成支付。                                                  </t>
  </si>
  <si>
    <t>招商活动经费</t>
  </si>
  <si>
    <t>招商部</t>
  </si>
  <si>
    <t>1、2024年由于参加几场企业集中度较高的招商推介会，通过展会会见了大量企业导致后续赴外地招商次数有所减少，因此预算执行情况有偏差。                                                                  2、会展搭建活动根据商务局对举办会展的指导精神，以往由政府举办的会展改为由行业协会或运营公司等举办，政府协助举办。因此2024年产业办未参与会展搭建活动。</t>
  </si>
  <si>
    <t>园区规划及配套设施建设</t>
  </si>
  <si>
    <t>规划建设部</t>
  </si>
  <si>
    <t>中饮巴比食品（武汉）有限公司正式供电工程电力外线项目由于施工单位提交竣工结算资料滞后，导致相关款项未能在2024年完成支付。</t>
  </si>
  <si>
    <t>企业扶持资金</t>
  </si>
  <si>
    <t>经济发展部</t>
  </si>
  <si>
    <t>1、金垦建筑、屹博欣、昌能3家企业达到了兑现条件，但因为受政策影响，企业发展金兑现无法继续实施。                          2、东方银鑫、新航实业2家企业因经济效益下滑，未能达到兑现条件。
3、良品铺子工业公司因统计原因，第四季度未能正常申报产值，导致园区产值下降。</t>
  </si>
  <si>
    <t>“四上”企业统计人员工资补贴</t>
  </si>
  <si>
    <t>2017-2019、2021年度市新两园建设奖补资金</t>
  </si>
  <si>
    <t>1.因国家PPP管理政策调整，智慧园区项目处于停滞状态。
2.良品铺子工业公司因统计原因，第四季度未能正常申报产值，导致园区产值下降。</t>
  </si>
  <si>
    <t>九康通生物药品临床前研究费用补贴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</si>
</sst>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9"/>
      <color theme="1"/>
      <name val="宋体"/>
      <charset val="134"/>
      <scheme val="minor"/>
    </font>
    <font>
      <b/>
      <sz val="20"/>
      <color theme="1"/>
      <name val="宋体"/>
      <charset val="134"/>
      <scheme val="minor"/>
    </font>
    <font>
      <b/>
      <sz val="13"/>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9" applyNumberFormat="0" applyFill="0" applyAlignment="0" applyProtection="0">
      <alignment vertical="center"/>
    </xf>
    <xf numFmtId="0" fontId="7" fillId="0" borderId="9" applyNumberFormat="0" applyFill="0" applyAlignment="0" applyProtection="0">
      <alignment vertical="center"/>
    </xf>
    <xf numFmtId="0" fontId="13" fillId="9" borderId="0" applyNumberFormat="0" applyBorder="0" applyAlignment="0" applyProtection="0">
      <alignment vertical="center"/>
    </xf>
    <xf numFmtId="0" fontId="18" fillId="0" borderId="12" applyNumberFormat="0" applyFill="0" applyAlignment="0" applyProtection="0">
      <alignment vertical="center"/>
    </xf>
    <xf numFmtId="0" fontId="13" fillId="24" borderId="0" applyNumberFormat="0" applyBorder="0" applyAlignment="0" applyProtection="0">
      <alignment vertical="center"/>
    </xf>
    <xf numFmtId="0" fontId="15" fillId="6" borderId="10" applyNumberFormat="0" applyAlignment="0" applyProtection="0">
      <alignment vertical="center"/>
    </xf>
    <xf numFmtId="0" fontId="22" fillId="6" borderId="11" applyNumberFormat="0" applyAlignment="0" applyProtection="0">
      <alignment vertical="center"/>
    </xf>
    <xf numFmtId="0" fontId="24" fillId="27" borderId="15" applyNumberFormat="0" applyAlignment="0" applyProtection="0">
      <alignment vertical="center"/>
    </xf>
    <xf numFmtId="0" fontId="14" fillId="26" borderId="0" applyNumberFormat="0" applyBorder="0" applyAlignment="0" applyProtection="0">
      <alignment vertical="center"/>
    </xf>
    <xf numFmtId="0" fontId="13" fillId="13" borderId="0" applyNumberFormat="0" applyBorder="0" applyAlignment="0" applyProtection="0">
      <alignment vertical="center"/>
    </xf>
    <xf numFmtId="0" fontId="23" fillId="0" borderId="14" applyNumberFormat="0" applyFill="0" applyAlignment="0" applyProtection="0">
      <alignment vertical="center"/>
    </xf>
    <xf numFmtId="0" fontId="21" fillId="0" borderId="13" applyNumberFormat="0" applyFill="0" applyAlignment="0" applyProtection="0">
      <alignment vertical="center"/>
    </xf>
    <xf numFmtId="0" fontId="20" fillId="20" borderId="0" applyNumberFormat="0" applyBorder="0" applyAlignment="0" applyProtection="0">
      <alignment vertical="center"/>
    </xf>
    <xf numFmtId="0" fontId="25" fillId="32" borderId="0" applyNumberFormat="0" applyBorder="0" applyAlignment="0" applyProtection="0">
      <alignment vertical="center"/>
    </xf>
    <xf numFmtId="0" fontId="14" fillId="5" borderId="0" applyNumberFormat="0" applyBorder="0" applyAlignment="0" applyProtection="0">
      <alignment vertical="center"/>
    </xf>
    <xf numFmtId="0" fontId="13" fillId="31"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3" fillId="8" borderId="0" applyNumberFormat="0" applyBorder="0" applyAlignment="0" applyProtection="0">
      <alignment vertical="center"/>
    </xf>
    <xf numFmtId="0" fontId="14" fillId="29" borderId="0" applyNumberFormat="0" applyBorder="0" applyAlignment="0" applyProtection="0">
      <alignment vertical="center"/>
    </xf>
    <xf numFmtId="0" fontId="13" fillId="15" borderId="0" applyNumberFormat="0" applyBorder="0" applyAlignment="0" applyProtection="0">
      <alignment vertical="center"/>
    </xf>
    <xf numFmtId="0" fontId="13" fillId="3" borderId="0" applyNumberFormat="0" applyBorder="0" applyAlignment="0" applyProtection="0">
      <alignment vertical="center"/>
    </xf>
    <xf numFmtId="0" fontId="14" fillId="22" borderId="0" applyNumberFormat="0" applyBorder="0" applyAlignment="0" applyProtection="0">
      <alignment vertical="center"/>
    </xf>
    <xf numFmtId="0" fontId="13" fillId="28"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wrapText="1"/>
    </xf>
    <xf numFmtId="176" fontId="0" fillId="0" borderId="2" xfId="0" applyNumberFormat="1" applyBorder="1" applyAlignment="1">
      <alignment horizontal="center" vertical="center"/>
    </xf>
    <xf numFmtId="0" fontId="0" fillId="0" borderId="3" xfId="0"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Font="1" applyBorder="1" applyAlignment="1">
      <alignment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10" fontId="0" fillId="0" borderId="2" xfId="0" applyNumberFormat="1" applyBorder="1" applyAlignment="1">
      <alignment horizontal="center" vertical="center"/>
    </xf>
    <xf numFmtId="0" fontId="5" fillId="0" borderId="2" xfId="0" applyFont="1" applyBorder="1" applyAlignment="1">
      <alignment horizontal="left" vertical="center" wrapText="1"/>
    </xf>
    <xf numFmtId="0" fontId="0" fillId="0" borderId="2"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tabSelected="1" workbookViewId="0">
      <selection activeCell="G10" sqref="G10"/>
    </sheetView>
  </sheetViews>
  <sheetFormatPr defaultColWidth="9" defaultRowHeight="13.5" outlineLevelRow="4"/>
  <cols>
    <col min="3" max="3" width="17.125" customWidth="1"/>
    <col min="5" max="5" width="16.75" customWidth="1"/>
    <col min="6" max="6" width="12.625"/>
    <col min="7" max="7" width="12.75" customWidth="1"/>
    <col min="8" max="8" width="11.125" customWidth="1"/>
    <col min="9" max="9" width="12.625"/>
    <col min="17" max="17" width="34.875" customWidth="1"/>
  </cols>
  <sheetData>
    <row r="1" ht="39.75" customHeight="1" spans="1:17">
      <c r="A1" s="20" t="s">
        <v>0</v>
      </c>
      <c r="B1" s="20"/>
      <c r="C1" s="20"/>
      <c r="D1" s="20"/>
      <c r="E1" s="20"/>
      <c r="F1" s="20"/>
      <c r="G1" s="20"/>
      <c r="H1" s="20"/>
      <c r="I1" s="20"/>
      <c r="J1" s="20"/>
      <c r="K1" s="20"/>
      <c r="L1" s="20"/>
      <c r="M1" s="20"/>
      <c r="N1" s="20"/>
      <c r="O1" s="20"/>
      <c r="P1" s="20"/>
      <c r="Q1" s="20"/>
    </row>
    <row r="2" spans="1:17">
      <c r="A2" t="s">
        <v>1</v>
      </c>
      <c r="F2" t="s">
        <v>2</v>
      </c>
      <c r="Q2" t="s">
        <v>3</v>
      </c>
    </row>
    <row r="3" spans="1:17">
      <c r="A3" s="21" t="s">
        <v>4</v>
      </c>
      <c r="B3" s="21" t="s">
        <v>5</v>
      </c>
      <c r="C3" s="21" t="s">
        <v>6</v>
      </c>
      <c r="D3" s="12" t="s">
        <v>7</v>
      </c>
      <c r="E3" s="12" t="s">
        <v>8</v>
      </c>
      <c r="F3" s="12" t="s">
        <v>9</v>
      </c>
      <c r="G3" s="12"/>
      <c r="H3" s="12"/>
      <c r="I3" s="11" t="s">
        <v>10</v>
      </c>
      <c r="J3" s="21" t="s">
        <v>11</v>
      </c>
      <c r="K3" s="12" t="s">
        <v>12</v>
      </c>
      <c r="L3" s="12"/>
      <c r="M3" s="12"/>
      <c r="N3" s="12"/>
      <c r="O3" s="12"/>
      <c r="P3" s="12"/>
      <c r="Q3" s="11" t="s">
        <v>13</v>
      </c>
    </row>
    <row r="4" ht="40.5" spans="1:17">
      <c r="A4" s="22"/>
      <c r="B4" s="22"/>
      <c r="C4" s="22"/>
      <c r="D4" s="12"/>
      <c r="E4" s="12"/>
      <c r="F4" s="23" t="s">
        <v>14</v>
      </c>
      <c r="G4" s="23" t="s">
        <v>15</v>
      </c>
      <c r="H4" s="12" t="s">
        <v>16</v>
      </c>
      <c r="I4" s="15"/>
      <c r="J4" s="22"/>
      <c r="K4" s="23" t="s">
        <v>17</v>
      </c>
      <c r="L4" s="23" t="s">
        <v>18</v>
      </c>
      <c r="M4" s="23" t="s">
        <v>19</v>
      </c>
      <c r="N4" s="23" t="s">
        <v>20</v>
      </c>
      <c r="O4" s="23" t="s">
        <v>21</v>
      </c>
      <c r="P4" s="12" t="s">
        <v>22</v>
      </c>
      <c r="Q4" s="15"/>
    </row>
    <row r="5" ht="258.75" spans="1:17">
      <c r="A5" s="12">
        <v>1</v>
      </c>
      <c r="B5" s="26" t="s">
        <v>23</v>
      </c>
      <c r="C5" s="23" t="s">
        <v>24</v>
      </c>
      <c r="D5" s="12" t="s">
        <v>25</v>
      </c>
      <c r="E5" s="23" t="s">
        <v>24</v>
      </c>
      <c r="F5" s="14">
        <v>478.273669</v>
      </c>
      <c r="G5" s="14">
        <f>H5-F5</f>
        <v>1774.587874</v>
      </c>
      <c r="H5" s="14">
        <v>2252.861543</v>
      </c>
      <c r="I5" s="14">
        <v>2165.247482</v>
      </c>
      <c r="J5" s="24">
        <f>I5/H5</f>
        <v>0.961109877669921</v>
      </c>
      <c r="K5" s="12">
        <v>19.22</v>
      </c>
      <c r="L5" s="12">
        <v>20</v>
      </c>
      <c r="M5" s="12">
        <v>19.21</v>
      </c>
      <c r="N5" s="14">
        <v>29.6</v>
      </c>
      <c r="O5" s="12">
        <v>10</v>
      </c>
      <c r="P5" s="12">
        <f>SUM(K5:O5)</f>
        <v>98.03</v>
      </c>
      <c r="Q5" s="25" t="s">
        <v>26</v>
      </c>
    </row>
  </sheetData>
  <mergeCells count="11">
    <mergeCell ref="A1:Q1"/>
    <mergeCell ref="F3:H3"/>
    <mergeCell ref="K3:P3"/>
    <mergeCell ref="A3:A4"/>
    <mergeCell ref="B3:B4"/>
    <mergeCell ref="C3:C4"/>
    <mergeCell ref="D3:D4"/>
    <mergeCell ref="E3:E4"/>
    <mergeCell ref="I3:I4"/>
    <mergeCell ref="J3:J4"/>
    <mergeCell ref="Q3:Q4"/>
  </mergeCells>
  <pageMargins left="0.7" right="0.7" top="0.75" bottom="0.75" header="0.3" footer="0.3"/>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workbookViewId="0">
      <selection activeCell="C13" sqref="C13"/>
    </sheetView>
  </sheetViews>
  <sheetFormatPr defaultColWidth="9" defaultRowHeight="13.5"/>
  <cols>
    <col min="1" max="1" width="3.75" customWidth="1"/>
    <col min="2" max="2" width="11.125" customWidth="1"/>
    <col min="3" max="3" width="42" customWidth="1"/>
    <col min="4" max="4" width="14.625" customWidth="1"/>
    <col min="5" max="5" width="8.875" customWidth="1"/>
    <col min="6" max="6" width="11" customWidth="1"/>
    <col min="7" max="7" width="9" customWidth="1"/>
    <col min="8" max="8" width="7.625" customWidth="1"/>
    <col min="13" max="13" width="11.25" customWidth="1"/>
    <col min="14" max="14" width="8.375" customWidth="1"/>
    <col min="15" max="15" width="31.25" customWidth="1"/>
  </cols>
  <sheetData>
    <row r="1" ht="57" customHeight="1" spans="1:15">
      <c r="A1" s="3" t="s">
        <v>27</v>
      </c>
      <c r="B1" s="3"/>
      <c r="C1" s="4"/>
      <c r="D1" s="4"/>
      <c r="E1" s="4"/>
      <c r="F1" s="4"/>
      <c r="G1" s="4"/>
      <c r="H1" s="4"/>
      <c r="I1" s="4"/>
      <c r="J1" s="4"/>
      <c r="K1" s="4"/>
      <c r="L1" s="4"/>
      <c r="M1" s="4"/>
      <c r="N1" s="4"/>
      <c r="O1" s="4"/>
    </row>
    <row r="2" s="1" customFormat="1" ht="24.95" customHeight="1" spans="1:15">
      <c r="A2" s="5" t="s">
        <v>1</v>
      </c>
      <c r="B2" s="5"/>
      <c r="C2" s="5"/>
      <c r="D2" s="6"/>
      <c r="E2" s="6" t="s">
        <v>2</v>
      </c>
      <c r="F2" s="6"/>
      <c r="G2" s="6"/>
      <c r="H2" s="6"/>
      <c r="I2" s="6"/>
      <c r="J2" s="6"/>
      <c r="K2" s="6"/>
      <c r="L2" s="6"/>
      <c r="M2" s="6"/>
      <c r="N2" s="6"/>
      <c r="O2" s="6" t="s">
        <v>3</v>
      </c>
    </row>
    <row r="3" s="2" customFormat="1" ht="18.95" customHeight="1" spans="1:15">
      <c r="A3" s="7" t="s">
        <v>4</v>
      </c>
      <c r="B3" s="7" t="s">
        <v>6</v>
      </c>
      <c r="C3" s="7" t="s">
        <v>7</v>
      </c>
      <c r="D3" s="7" t="s">
        <v>28</v>
      </c>
      <c r="E3" s="8" t="s">
        <v>9</v>
      </c>
      <c r="F3" s="8"/>
      <c r="G3" s="8"/>
      <c r="H3" s="7" t="s">
        <v>10</v>
      </c>
      <c r="I3" s="16" t="s">
        <v>29</v>
      </c>
      <c r="J3" s="17"/>
      <c r="K3" s="17"/>
      <c r="L3" s="17"/>
      <c r="M3" s="17"/>
      <c r="N3" s="18"/>
      <c r="O3" s="7" t="s">
        <v>13</v>
      </c>
    </row>
    <row r="4" s="2" customFormat="1" ht="30" customHeight="1" spans="1:15">
      <c r="A4" s="9"/>
      <c r="B4" s="9"/>
      <c r="C4" s="9"/>
      <c r="D4" s="9"/>
      <c r="E4" s="9" t="s">
        <v>14</v>
      </c>
      <c r="F4" s="9" t="s">
        <v>15</v>
      </c>
      <c r="G4" s="9" t="s">
        <v>16</v>
      </c>
      <c r="H4" s="9"/>
      <c r="I4" s="8" t="s">
        <v>17</v>
      </c>
      <c r="J4" s="8" t="s">
        <v>30</v>
      </c>
      <c r="K4" s="8" t="s">
        <v>31</v>
      </c>
      <c r="L4" s="8" t="s">
        <v>20</v>
      </c>
      <c r="M4" s="8" t="s">
        <v>32</v>
      </c>
      <c r="N4" s="8" t="s">
        <v>22</v>
      </c>
      <c r="O4" s="9"/>
    </row>
    <row r="5" ht="30" customHeight="1" spans="1:15">
      <c r="A5" s="10">
        <v>1</v>
      </c>
      <c r="B5" s="11" t="s">
        <v>24</v>
      </c>
      <c r="C5" s="12" t="s">
        <v>33</v>
      </c>
      <c r="D5" s="12" t="s">
        <v>34</v>
      </c>
      <c r="E5" s="12">
        <v>73.85</v>
      </c>
      <c r="F5" s="12">
        <v>28.26</v>
      </c>
      <c r="G5" s="12">
        <v>102.11</v>
      </c>
      <c r="H5" s="12">
        <v>102.09</v>
      </c>
      <c r="I5" s="14">
        <v>20</v>
      </c>
      <c r="J5" s="14">
        <v>20</v>
      </c>
      <c r="K5" s="14">
        <v>20</v>
      </c>
      <c r="L5" s="14">
        <v>30</v>
      </c>
      <c r="M5" s="14">
        <v>10</v>
      </c>
      <c r="N5" s="12">
        <f t="shared" ref="N5:N13" si="0">SUM(I5:M5)</f>
        <v>100</v>
      </c>
      <c r="O5" s="10"/>
    </row>
    <row r="6" ht="30" customHeight="1" spans="1:15">
      <c r="A6" s="10">
        <v>2</v>
      </c>
      <c r="B6" s="13"/>
      <c r="C6" s="12" t="s">
        <v>35</v>
      </c>
      <c r="D6" s="12" t="s">
        <v>34</v>
      </c>
      <c r="E6" s="12">
        <v>0</v>
      </c>
      <c r="F6" s="12">
        <v>4.38</v>
      </c>
      <c r="G6" s="12">
        <v>4.38</v>
      </c>
      <c r="H6" s="12">
        <v>4.38</v>
      </c>
      <c r="I6" s="14">
        <v>20</v>
      </c>
      <c r="J6" s="14">
        <v>20</v>
      </c>
      <c r="K6" s="14">
        <v>20</v>
      </c>
      <c r="L6" s="14">
        <v>30</v>
      </c>
      <c r="M6" s="14">
        <v>10</v>
      </c>
      <c r="N6" s="12">
        <f t="shared" si="0"/>
        <v>100</v>
      </c>
      <c r="O6" s="10"/>
    </row>
    <row r="7" ht="54" customHeight="1" spans="1:15">
      <c r="A7" s="10">
        <v>3</v>
      </c>
      <c r="B7" s="13"/>
      <c r="C7" s="12" t="s">
        <v>36</v>
      </c>
      <c r="D7" s="12" t="s">
        <v>34</v>
      </c>
      <c r="E7" s="12">
        <v>0</v>
      </c>
      <c r="F7" s="14">
        <v>5</v>
      </c>
      <c r="G7" s="14">
        <v>5</v>
      </c>
      <c r="H7" s="12">
        <v>0</v>
      </c>
      <c r="I7" s="12">
        <v>0</v>
      </c>
      <c r="J7" s="14">
        <v>20</v>
      </c>
      <c r="K7" s="14">
        <v>20</v>
      </c>
      <c r="L7" s="14">
        <v>30</v>
      </c>
      <c r="M7" s="14">
        <v>10</v>
      </c>
      <c r="N7" s="12">
        <f t="shared" si="0"/>
        <v>80</v>
      </c>
      <c r="O7" s="19" t="s">
        <v>37</v>
      </c>
    </row>
    <row r="8" ht="102" customHeight="1" spans="1:15">
      <c r="A8" s="10">
        <v>4</v>
      </c>
      <c r="B8" s="13"/>
      <c r="C8" s="12" t="s">
        <v>38</v>
      </c>
      <c r="D8" s="12" t="s">
        <v>39</v>
      </c>
      <c r="E8" s="12">
        <v>8.19</v>
      </c>
      <c r="F8" s="12">
        <v>0</v>
      </c>
      <c r="G8" s="12">
        <v>8.19</v>
      </c>
      <c r="H8" s="12">
        <v>6.72</v>
      </c>
      <c r="I8" s="12">
        <v>16.41</v>
      </c>
      <c r="J8" s="14">
        <v>20</v>
      </c>
      <c r="K8" s="14">
        <v>18</v>
      </c>
      <c r="L8" s="14">
        <v>30</v>
      </c>
      <c r="M8" s="14">
        <v>10</v>
      </c>
      <c r="N8" s="12">
        <f t="shared" si="0"/>
        <v>94.41</v>
      </c>
      <c r="O8" s="19" t="s">
        <v>40</v>
      </c>
    </row>
    <row r="9" ht="42" customHeight="1" spans="1:15">
      <c r="A9" s="10">
        <v>5</v>
      </c>
      <c r="B9" s="13"/>
      <c r="C9" s="12" t="s">
        <v>41</v>
      </c>
      <c r="D9" s="12" t="s">
        <v>42</v>
      </c>
      <c r="E9" s="14">
        <v>7.8</v>
      </c>
      <c r="F9" s="12">
        <v>0</v>
      </c>
      <c r="G9" s="14">
        <v>7.8</v>
      </c>
      <c r="H9" s="12">
        <v>1.92</v>
      </c>
      <c r="I9" s="12">
        <v>4.92</v>
      </c>
      <c r="J9" s="14">
        <v>20</v>
      </c>
      <c r="K9" s="14">
        <v>20</v>
      </c>
      <c r="L9" s="14">
        <v>30</v>
      </c>
      <c r="M9" s="14">
        <v>10</v>
      </c>
      <c r="N9" s="12">
        <f t="shared" si="0"/>
        <v>84.92</v>
      </c>
      <c r="O9" s="19" t="s">
        <v>43</v>
      </c>
    </row>
    <row r="10" ht="88" customHeight="1" spans="1:15">
      <c r="A10" s="10">
        <v>6</v>
      </c>
      <c r="B10" s="13"/>
      <c r="C10" s="12" t="s">
        <v>44</v>
      </c>
      <c r="D10" s="12" t="s">
        <v>45</v>
      </c>
      <c r="E10" s="14">
        <v>43.7</v>
      </c>
      <c r="F10" s="12">
        <v>1150</v>
      </c>
      <c r="G10" s="14">
        <v>1193.7</v>
      </c>
      <c r="H10" s="12">
        <v>1150.85</v>
      </c>
      <c r="I10" s="12">
        <v>19.28</v>
      </c>
      <c r="J10" s="14">
        <v>20</v>
      </c>
      <c r="K10" s="14">
        <v>13.57</v>
      </c>
      <c r="L10" s="14">
        <v>28</v>
      </c>
      <c r="M10" s="14">
        <v>10</v>
      </c>
      <c r="N10" s="12">
        <f t="shared" si="0"/>
        <v>90.85</v>
      </c>
      <c r="O10" s="19" t="s">
        <v>46</v>
      </c>
    </row>
    <row r="11" ht="30" customHeight="1" spans="1:15">
      <c r="A11" s="10">
        <v>7</v>
      </c>
      <c r="B11" s="13"/>
      <c r="C11" s="12" t="s">
        <v>47</v>
      </c>
      <c r="D11" s="12" t="s">
        <v>45</v>
      </c>
      <c r="E11" s="12">
        <v>0</v>
      </c>
      <c r="F11" s="14">
        <v>14.9</v>
      </c>
      <c r="G11" s="14">
        <v>14.9</v>
      </c>
      <c r="H11" s="14">
        <v>14.9</v>
      </c>
      <c r="I11" s="14">
        <v>20</v>
      </c>
      <c r="J11" s="14">
        <v>20</v>
      </c>
      <c r="K11" s="14">
        <v>20</v>
      </c>
      <c r="L11" s="14">
        <v>30</v>
      </c>
      <c r="M11" s="14">
        <v>10</v>
      </c>
      <c r="N11" s="12">
        <f t="shared" si="0"/>
        <v>100</v>
      </c>
      <c r="O11" s="10"/>
    </row>
    <row r="12" ht="54" customHeight="1" spans="1:15">
      <c r="A12" s="10">
        <v>8</v>
      </c>
      <c r="B12" s="13"/>
      <c r="C12" s="12" t="s">
        <v>48</v>
      </c>
      <c r="D12" s="12" t="s">
        <v>45</v>
      </c>
      <c r="E12" s="12">
        <v>0</v>
      </c>
      <c r="F12" s="14">
        <v>50</v>
      </c>
      <c r="G12" s="14">
        <v>50</v>
      </c>
      <c r="H12" s="12">
        <v>17.61</v>
      </c>
      <c r="I12" s="12">
        <v>7.04</v>
      </c>
      <c r="J12" s="14">
        <v>20</v>
      </c>
      <c r="K12" s="14">
        <v>20</v>
      </c>
      <c r="L12" s="14">
        <v>27</v>
      </c>
      <c r="M12" s="14">
        <v>10</v>
      </c>
      <c r="N12" s="14">
        <f t="shared" si="0"/>
        <v>84.04</v>
      </c>
      <c r="O12" s="19" t="s">
        <v>49</v>
      </c>
    </row>
    <row r="13" ht="30" customHeight="1" spans="1:15">
      <c r="A13" s="10">
        <v>9</v>
      </c>
      <c r="B13" s="15"/>
      <c r="C13" s="12" t="s">
        <v>50</v>
      </c>
      <c r="D13" s="12" t="s">
        <v>45</v>
      </c>
      <c r="E13" s="12">
        <v>0</v>
      </c>
      <c r="F13" s="12">
        <v>500</v>
      </c>
      <c r="G13" s="12">
        <v>500</v>
      </c>
      <c r="H13" s="12">
        <v>500</v>
      </c>
      <c r="I13" s="14">
        <v>20</v>
      </c>
      <c r="J13" s="14">
        <v>20</v>
      </c>
      <c r="K13" s="14">
        <v>20</v>
      </c>
      <c r="L13" s="14">
        <v>30</v>
      </c>
      <c r="M13" s="14">
        <v>10</v>
      </c>
      <c r="N13" s="12">
        <f t="shared" si="0"/>
        <v>100</v>
      </c>
      <c r="O13" s="10"/>
    </row>
  </sheetData>
  <mergeCells count="12">
    <mergeCell ref="A1:O1"/>
    <mergeCell ref="A2:C2"/>
    <mergeCell ref="E2:F2"/>
    <mergeCell ref="E3:G3"/>
    <mergeCell ref="I3:N3"/>
    <mergeCell ref="A3:A4"/>
    <mergeCell ref="B3:B4"/>
    <mergeCell ref="B5:B13"/>
    <mergeCell ref="C3:C4"/>
    <mergeCell ref="D3:D4"/>
    <mergeCell ref="H3:H4"/>
    <mergeCell ref="O3:O4"/>
  </mergeCells>
  <pageMargins left="0.75" right="0.75" top="1" bottom="1"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部门整体汇总表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朱明</cp:lastModifiedBy>
  <dcterms:created xsi:type="dcterms:W3CDTF">2022-01-13T09:26:00Z</dcterms:created>
  <dcterms:modified xsi:type="dcterms:W3CDTF">2025-04-14T01:07:25Z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75C1BBC14FB744C3997575F58FB50B2F</vt:lpwstr>
  </property>
  <property fmtid="{D5CDD505-2E9C-101B-9397-08002B2CF9AE}" pid="3" name="KSOProductBuildVer">
    <vt:lpwstr>2052-11.1.0.10314</vt:lpwstr>
  </property>
</Properties>
</file>