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<sst xmlns="http://schemas.openxmlformats.org/spreadsheetml/2006/main" count="148" uniqueCount="64">
  <si>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附表3    2024年部门预算绩效运行监控情况汇总表（部门整体）</t>
  </si>
  <si>
    <t>填表人：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</si>
  <si>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</si>
  <si>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</si>
  <si>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</si>
  <si>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</si>
  <si>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</si>
  <si>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</si>
  <si>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</si>
  <si>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</si>
  <si>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</si>
  <si>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</si>
  <si>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</si>
  <si>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</si>
  <si>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</si>
  <si>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</si>
  <si>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</si>
  <si>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</si>
  <si>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074</t>
  </si>
  <si>
    <t>综合保税物流产业办</t>
  </si>
  <si>
    <t>部门整体</t>
  </si>
  <si>
    <t xml:space="preserve"> 附表4       2024年部门预算绩效运行监控情况汇总表（项目）</t>
  </si>
  <si>
    <t>项目序号</t>
  </si>
  <si>
    <t>企业扶持金</t>
  </si>
  <si>
    <t>京东政策支持资金</t>
  </si>
  <si>
    <t>顺丰政策支持资金</t>
  </si>
  <si>
    <t>诺嘉信政策支持资金</t>
  </si>
  <si>
    <t>对企业的补贴</t>
  </si>
  <si>
    <t>收到的各类专项资金</t>
  </si>
  <si>
    <t>综保区专项资金</t>
  </si>
  <si>
    <t>东西湖车管所</t>
  </si>
  <si>
    <t>综保区运维经费</t>
  </si>
  <si>
    <t>综保区一期基础设施建设工程款</t>
  </si>
  <si>
    <t>综保区专项资金（追加）</t>
  </si>
  <si>
    <t>企业配套用电设备工程（中通和安必信）</t>
  </si>
  <si>
    <t>项目部分完工交付使用，整体未完工，未达到支付条件</t>
  </si>
  <si>
    <t>小型修缮</t>
  </si>
  <si>
    <t>党建活动</t>
  </si>
  <si>
    <t>后勤人员保障费用</t>
  </si>
  <si>
    <t>海关保障费用</t>
  </si>
  <si>
    <t>保税办公大楼运行维护费</t>
  </si>
  <si>
    <t>宣传费</t>
  </si>
  <si>
    <t>综合治理</t>
  </si>
  <si>
    <t>上级未发布活动开展通知</t>
  </si>
  <si>
    <t>临空港物流业集聚区江城红领驿站+现代物流展示区项目</t>
  </si>
  <si>
    <t>海关工作经费</t>
  </si>
  <si>
    <t>应急资金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</si>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</sst>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5" fillId="0" borderId="0"/>
    <xf numFmtId="0" fontId="35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9" fontId="5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20" customHeight="1" outlineLevelRow="4"/>
  <cols>
    <col min="3" max="3" width="11.25" customWidth="1"/>
    <col min="4" max="4" width="19.125" customWidth="1"/>
    <col min="5" max="5" width="14.25" customWidth="1"/>
    <col min="6" max="6" width="19.125" customWidth="1"/>
    <col min="7" max="7" width="12.625"/>
    <col min="8" max="8" width="13.875" customWidth="1"/>
    <col min="9" max="9" width="12.625"/>
    <col min="12" max="12" width="15.375" customWidth="1"/>
  </cols>
  <sheetData>
    <row r="1" ht="45" customHeight="1" spans="1:1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customHeight="1" spans="1:12">
      <c r="A2" s="26" t="s">
        <v>1</v>
      </c>
      <c r="B2" s="26"/>
      <c r="C2" s="26"/>
      <c r="D2" s="27"/>
      <c r="E2" s="27"/>
      <c r="F2" s="27" t="s">
        <v>2</v>
      </c>
      <c r="G2" s="27"/>
      <c r="H2" s="27"/>
      <c r="I2" s="27"/>
      <c r="J2" s="28"/>
      <c r="K2" s="28"/>
      <c r="L2" s="27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5" t="s">
        <v>12</v>
      </c>
      <c r="L3" s="16" t="s">
        <v>13</v>
      </c>
      <c r="M3" s="16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5"/>
      <c r="L4" s="16"/>
      <c r="M4" s="16"/>
    </row>
    <row r="5" customHeight="1" spans="1:13">
      <c r="A5" s="8"/>
      <c r="B5" s="30" t="s">
        <v>18</v>
      </c>
      <c r="C5" s="8"/>
      <c r="D5" s="8" t="s">
        <v>19</v>
      </c>
      <c r="E5" s="8" t="s">
        <v>20</v>
      </c>
      <c r="F5" s="8" t="s">
        <v>19</v>
      </c>
      <c r="G5" s="8">
        <v>7057.88</v>
      </c>
      <c r="H5" s="8">
        <v>10888.37</v>
      </c>
      <c r="I5" s="8">
        <v>17946.25</v>
      </c>
      <c r="J5" s="8">
        <v>16364.3</v>
      </c>
      <c r="K5" s="29">
        <f>J5/I5</f>
        <v>0.911850665180748</v>
      </c>
      <c r="L5" s="8">
        <v>1581.95</v>
      </c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5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L5" sqref="L5:L24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34.375" style="3" customWidth="1"/>
    <col min="5" max="5" width="36.0083333333333" style="3" customWidth="1"/>
    <col min="6" max="6" width="19.12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2" width="8.5" style="3" customWidth="1"/>
    <col min="13" max="13" width="22.5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4" t="s">
        <v>3</v>
      </c>
      <c r="L2" s="14"/>
      <c r="M2" s="14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5" t="s">
        <v>12</v>
      </c>
      <c r="L3" s="16" t="s">
        <v>13</v>
      </c>
      <c r="M3" s="16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5"/>
      <c r="L4" s="16"/>
      <c r="M4" s="16"/>
    </row>
    <row r="5" customHeight="1" spans="1:13">
      <c r="A5" s="8"/>
      <c r="B5" s="31" t="s">
        <v>18</v>
      </c>
      <c r="C5" s="9">
        <v>1</v>
      </c>
      <c r="D5" s="10" t="s">
        <v>19</v>
      </c>
      <c r="E5" s="9" t="s">
        <v>23</v>
      </c>
      <c r="F5" s="10" t="s">
        <v>19</v>
      </c>
      <c r="G5" s="11">
        <v>2601.35</v>
      </c>
      <c r="H5" s="12">
        <v>970</v>
      </c>
      <c r="I5" s="12">
        <f>G5+H5</f>
        <v>3571.35</v>
      </c>
      <c r="J5" s="12">
        <v>2898.18</v>
      </c>
      <c r="K5" s="17">
        <f>J5/I5</f>
        <v>0.81150825318157</v>
      </c>
      <c r="L5" s="12">
        <f>I5-J5</f>
        <v>673.17</v>
      </c>
      <c r="M5" s="9"/>
    </row>
    <row r="6" customHeight="1" spans="1:13">
      <c r="A6" s="9"/>
      <c r="B6" s="31" t="s">
        <v>18</v>
      </c>
      <c r="C6" s="9">
        <v>2</v>
      </c>
      <c r="D6" s="10" t="s">
        <v>19</v>
      </c>
      <c r="E6" s="9" t="s">
        <v>24</v>
      </c>
      <c r="F6" s="10" t="s">
        <v>19</v>
      </c>
      <c r="G6" s="12">
        <v>0</v>
      </c>
      <c r="H6" s="12">
        <v>2109</v>
      </c>
      <c r="I6" s="12">
        <f t="shared" ref="I6:I26" si="0">G6+H6</f>
        <v>2109</v>
      </c>
      <c r="J6" s="12">
        <v>2109</v>
      </c>
      <c r="K6" s="17">
        <f t="shared" ref="K6:K26" si="1">J6/I6</f>
        <v>1</v>
      </c>
      <c r="L6" s="12">
        <f t="shared" ref="L6:L26" si="2">I6-J6</f>
        <v>0</v>
      </c>
      <c r="M6" s="9"/>
    </row>
    <row r="7" customHeight="1" spans="1:13">
      <c r="A7" s="9"/>
      <c r="B7" s="31" t="s">
        <v>18</v>
      </c>
      <c r="C7" s="9">
        <v>3</v>
      </c>
      <c r="D7" s="10" t="s">
        <v>19</v>
      </c>
      <c r="E7" s="9" t="s">
        <v>25</v>
      </c>
      <c r="F7" s="10" t="s">
        <v>19</v>
      </c>
      <c r="G7" s="12">
        <v>0</v>
      </c>
      <c r="H7" s="12">
        <v>1174</v>
      </c>
      <c r="I7" s="12">
        <f t="shared" si="0"/>
        <v>1174</v>
      </c>
      <c r="J7" s="12">
        <v>1173.9</v>
      </c>
      <c r="K7" s="17">
        <f t="shared" si="1"/>
        <v>0.999914821124361</v>
      </c>
      <c r="L7" s="12">
        <f t="shared" si="2"/>
        <v>0.0999999999999091</v>
      </c>
      <c r="M7" s="9"/>
    </row>
    <row r="8" customHeight="1" spans="1:13">
      <c r="A8" s="9"/>
      <c r="B8" s="31" t="s">
        <v>18</v>
      </c>
      <c r="C8" s="9">
        <v>4</v>
      </c>
      <c r="D8" s="10" t="s">
        <v>19</v>
      </c>
      <c r="E8" s="9" t="s">
        <v>26</v>
      </c>
      <c r="F8" s="10" t="s">
        <v>19</v>
      </c>
      <c r="G8" s="12">
        <v>0</v>
      </c>
      <c r="H8" s="12">
        <v>717</v>
      </c>
      <c r="I8" s="12">
        <f t="shared" si="0"/>
        <v>717</v>
      </c>
      <c r="J8" s="12">
        <v>717</v>
      </c>
      <c r="K8" s="17">
        <f t="shared" si="1"/>
        <v>1</v>
      </c>
      <c r="L8" s="12">
        <f t="shared" si="2"/>
        <v>0</v>
      </c>
      <c r="M8" s="9"/>
    </row>
    <row r="9" customHeight="1" spans="1:13">
      <c r="A9" s="9"/>
      <c r="B9" s="31" t="s">
        <v>18</v>
      </c>
      <c r="C9" s="9">
        <v>5</v>
      </c>
      <c r="D9" s="10" t="s">
        <v>19</v>
      </c>
      <c r="E9" s="9" t="s">
        <v>27</v>
      </c>
      <c r="F9" s="10" t="s">
        <v>19</v>
      </c>
      <c r="G9" s="12">
        <v>1340</v>
      </c>
      <c r="H9" s="12">
        <v>0</v>
      </c>
      <c r="I9" s="12">
        <f t="shared" si="0"/>
        <v>1340</v>
      </c>
      <c r="J9" s="12">
        <v>1109.31</v>
      </c>
      <c r="K9" s="17">
        <f t="shared" si="1"/>
        <v>0.827843283582089</v>
      </c>
      <c r="L9" s="12">
        <f t="shared" si="2"/>
        <v>230.69</v>
      </c>
      <c r="M9" s="9"/>
    </row>
    <row r="10" customHeight="1" spans="1:13">
      <c r="A10" s="9"/>
      <c r="B10" s="31" t="s">
        <v>18</v>
      </c>
      <c r="C10" s="9">
        <v>6</v>
      </c>
      <c r="D10" s="10" t="s">
        <v>19</v>
      </c>
      <c r="E10" s="9" t="s">
        <v>28</v>
      </c>
      <c r="F10" s="10" t="s">
        <v>19</v>
      </c>
      <c r="G10" s="12">
        <v>0</v>
      </c>
      <c r="H10" s="12">
        <v>46.72</v>
      </c>
      <c r="I10" s="12">
        <f t="shared" si="0"/>
        <v>46.72</v>
      </c>
      <c r="J10" s="12">
        <v>46.04</v>
      </c>
      <c r="K10" s="17">
        <f t="shared" si="1"/>
        <v>0.985445205479452</v>
      </c>
      <c r="L10" s="12">
        <f t="shared" si="2"/>
        <v>0.68</v>
      </c>
      <c r="M10" s="9"/>
    </row>
    <row r="11" customHeight="1" spans="1:13">
      <c r="A11" s="9"/>
      <c r="B11" s="31" t="s">
        <v>18</v>
      </c>
      <c r="C11" s="9">
        <v>7</v>
      </c>
      <c r="D11" s="10" t="s">
        <v>19</v>
      </c>
      <c r="E11" s="9" t="s">
        <v>29</v>
      </c>
      <c r="F11" s="10" t="s">
        <v>19</v>
      </c>
      <c r="G11" s="12">
        <v>1640</v>
      </c>
      <c r="H11" s="12">
        <v>0</v>
      </c>
      <c r="I11" s="12">
        <f t="shared" si="0"/>
        <v>1640</v>
      </c>
      <c r="J11" s="12">
        <v>1377.23</v>
      </c>
      <c r="K11" s="17">
        <f t="shared" si="1"/>
        <v>0.839774390243902</v>
      </c>
      <c r="L11" s="12">
        <f t="shared" si="2"/>
        <v>262.77</v>
      </c>
      <c r="M11" s="9"/>
    </row>
    <row r="12" customHeight="1" spans="1:13">
      <c r="A12" s="9"/>
      <c r="B12" s="31" t="s">
        <v>18</v>
      </c>
      <c r="C12" s="9">
        <v>8</v>
      </c>
      <c r="D12" s="10" t="s">
        <v>19</v>
      </c>
      <c r="E12" s="9" t="s">
        <v>30</v>
      </c>
      <c r="F12" s="10" t="s">
        <v>19</v>
      </c>
      <c r="G12" s="12">
        <v>350</v>
      </c>
      <c r="H12" s="12">
        <v>0</v>
      </c>
      <c r="I12" s="12">
        <f t="shared" si="0"/>
        <v>350</v>
      </c>
      <c r="J12" s="12">
        <v>350</v>
      </c>
      <c r="K12" s="17">
        <f t="shared" si="1"/>
        <v>1</v>
      </c>
      <c r="L12" s="12">
        <f t="shared" si="2"/>
        <v>0</v>
      </c>
      <c r="M12" s="9"/>
    </row>
    <row r="13" customHeight="1" spans="1:13">
      <c r="A13" s="9"/>
      <c r="B13" s="31" t="s">
        <v>18</v>
      </c>
      <c r="C13" s="9">
        <v>9</v>
      </c>
      <c r="D13" s="10" t="s">
        <v>19</v>
      </c>
      <c r="E13" s="9" t="s">
        <v>31</v>
      </c>
      <c r="F13" s="10" t="s">
        <v>19</v>
      </c>
      <c r="G13" s="12">
        <v>0</v>
      </c>
      <c r="H13" s="12">
        <v>520</v>
      </c>
      <c r="I13" s="12">
        <f t="shared" si="0"/>
        <v>520</v>
      </c>
      <c r="J13" s="12">
        <v>520</v>
      </c>
      <c r="K13" s="17">
        <f t="shared" si="1"/>
        <v>1</v>
      </c>
      <c r="L13" s="12">
        <f t="shared" si="2"/>
        <v>0</v>
      </c>
      <c r="M13" s="9"/>
    </row>
    <row r="14" customHeight="1" spans="1:13">
      <c r="A14" s="9"/>
      <c r="B14" s="31" t="s">
        <v>18</v>
      </c>
      <c r="C14" s="9">
        <v>10</v>
      </c>
      <c r="D14" s="10" t="s">
        <v>19</v>
      </c>
      <c r="E14" s="9" t="s">
        <v>32</v>
      </c>
      <c r="F14" s="10" t="s">
        <v>19</v>
      </c>
      <c r="G14" s="12">
        <v>0</v>
      </c>
      <c r="H14" s="12">
        <v>1157</v>
      </c>
      <c r="I14" s="12">
        <f t="shared" si="0"/>
        <v>1157</v>
      </c>
      <c r="J14" s="12">
        <v>1157</v>
      </c>
      <c r="K14" s="17">
        <f t="shared" si="1"/>
        <v>1</v>
      </c>
      <c r="L14" s="12">
        <f t="shared" si="2"/>
        <v>0</v>
      </c>
      <c r="M14" s="9"/>
    </row>
    <row r="15" customHeight="1" spans="1:13">
      <c r="A15" s="9"/>
      <c r="B15" s="31" t="s">
        <v>18</v>
      </c>
      <c r="C15" s="9">
        <v>11</v>
      </c>
      <c r="D15" s="10" t="s">
        <v>19</v>
      </c>
      <c r="E15" s="9" t="s">
        <v>33</v>
      </c>
      <c r="F15" s="10" t="s">
        <v>19</v>
      </c>
      <c r="G15" s="12">
        <v>0</v>
      </c>
      <c r="H15" s="12">
        <v>3000</v>
      </c>
      <c r="I15" s="12">
        <f t="shared" si="0"/>
        <v>3000</v>
      </c>
      <c r="J15" s="12">
        <v>2999.63</v>
      </c>
      <c r="K15" s="17">
        <f t="shared" si="1"/>
        <v>0.999876666666667</v>
      </c>
      <c r="L15" s="12">
        <f t="shared" si="2"/>
        <v>0.369999999999891</v>
      </c>
      <c r="M15" s="9"/>
    </row>
    <row r="16" ht="40.5" spans="1:13">
      <c r="A16" s="9"/>
      <c r="B16" s="31" t="s">
        <v>18</v>
      </c>
      <c r="C16" s="9">
        <v>12</v>
      </c>
      <c r="D16" s="10" t="s">
        <v>19</v>
      </c>
      <c r="E16" s="9" t="s">
        <v>34</v>
      </c>
      <c r="F16" s="10" t="s">
        <v>19</v>
      </c>
      <c r="G16" s="12">
        <v>160</v>
      </c>
      <c r="H16" s="12">
        <v>0</v>
      </c>
      <c r="I16" s="12">
        <f t="shared" si="0"/>
        <v>160</v>
      </c>
      <c r="J16" s="12">
        <v>0</v>
      </c>
      <c r="K16" s="17">
        <f t="shared" si="1"/>
        <v>0</v>
      </c>
      <c r="L16" s="12">
        <f t="shared" si="2"/>
        <v>160</v>
      </c>
      <c r="M16" s="13" t="s">
        <v>35</v>
      </c>
    </row>
    <row r="17" customHeight="1" spans="1:13">
      <c r="A17" s="9"/>
      <c r="B17" s="31" t="s">
        <v>18</v>
      </c>
      <c r="C17" s="9">
        <v>13</v>
      </c>
      <c r="D17" s="10" t="s">
        <v>19</v>
      </c>
      <c r="E17" s="9" t="s">
        <v>36</v>
      </c>
      <c r="F17" s="10" t="s">
        <v>19</v>
      </c>
      <c r="G17" s="12">
        <v>100</v>
      </c>
      <c r="H17" s="12">
        <v>0</v>
      </c>
      <c r="I17" s="12">
        <f t="shared" si="0"/>
        <v>100</v>
      </c>
      <c r="J17" s="12">
        <v>20.56</v>
      </c>
      <c r="K17" s="17">
        <f t="shared" si="1"/>
        <v>0.2056</v>
      </c>
      <c r="L17" s="12">
        <f t="shared" si="2"/>
        <v>79.44</v>
      </c>
      <c r="M17" s="9"/>
    </row>
    <row r="18" customHeight="1" spans="1:13">
      <c r="A18" s="9"/>
      <c r="B18" s="31" t="s">
        <v>18</v>
      </c>
      <c r="C18" s="9">
        <v>14</v>
      </c>
      <c r="D18" s="10" t="s">
        <v>19</v>
      </c>
      <c r="E18" s="9" t="s">
        <v>37</v>
      </c>
      <c r="F18" s="10" t="s">
        <v>19</v>
      </c>
      <c r="G18" s="12">
        <v>3</v>
      </c>
      <c r="H18" s="12">
        <v>0</v>
      </c>
      <c r="I18" s="12">
        <f t="shared" si="0"/>
        <v>3</v>
      </c>
      <c r="J18" s="12">
        <v>0.82</v>
      </c>
      <c r="K18" s="17">
        <f t="shared" si="1"/>
        <v>0.273333333333333</v>
      </c>
      <c r="L18" s="12">
        <f t="shared" si="2"/>
        <v>2.18</v>
      </c>
      <c r="M18" s="9"/>
    </row>
    <row r="19" customHeight="1" spans="1:13">
      <c r="A19" s="9"/>
      <c r="B19" s="31" t="s">
        <v>18</v>
      </c>
      <c r="C19" s="9">
        <v>15</v>
      </c>
      <c r="D19" s="10" t="s">
        <v>19</v>
      </c>
      <c r="E19" s="9" t="s">
        <v>38</v>
      </c>
      <c r="F19" s="10" t="s">
        <v>19</v>
      </c>
      <c r="G19" s="12">
        <v>47</v>
      </c>
      <c r="H19" s="12">
        <v>0</v>
      </c>
      <c r="I19" s="12">
        <f t="shared" si="0"/>
        <v>47</v>
      </c>
      <c r="J19" s="12">
        <v>44.42</v>
      </c>
      <c r="K19" s="17">
        <f t="shared" si="1"/>
        <v>0.945106382978723</v>
      </c>
      <c r="L19" s="12">
        <f t="shared" si="2"/>
        <v>2.58</v>
      </c>
      <c r="M19" s="9"/>
    </row>
    <row r="20" customHeight="1" spans="1:13">
      <c r="A20" s="9"/>
      <c r="B20" s="31" t="s">
        <v>18</v>
      </c>
      <c r="C20" s="9">
        <v>16</v>
      </c>
      <c r="D20" s="10" t="s">
        <v>19</v>
      </c>
      <c r="E20" s="9" t="s">
        <v>39</v>
      </c>
      <c r="F20" s="10" t="s">
        <v>19</v>
      </c>
      <c r="G20" s="12">
        <v>100.7</v>
      </c>
      <c r="H20" s="12">
        <v>0</v>
      </c>
      <c r="I20" s="12">
        <f t="shared" si="0"/>
        <v>100.7</v>
      </c>
      <c r="J20" s="12">
        <v>76.61</v>
      </c>
      <c r="K20" s="17">
        <f t="shared" si="1"/>
        <v>0.76077457795432</v>
      </c>
      <c r="L20" s="12">
        <f t="shared" si="2"/>
        <v>24.09</v>
      </c>
      <c r="M20" s="9"/>
    </row>
    <row r="21" customHeight="1" spans="1:13">
      <c r="A21" s="9"/>
      <c r="B21" s="31" t="s">
        <v>18</v>
      </c>
      <c r="C21" s="9">
        <v>17</v>
      </c>
      <c r="D21" s="10" t="s">
        <v>19</v>
      </c>
      <c r="E21" s="9" t="s">
        <v>40</v>
      </c>
      <c r="F21" s="10" t="s">
        <v>19</v>
      </c>
      <c r="G21" s="12">
        <v>90</v>
      </c>
      <c r="H21" s="12">
        <v>0</v>
      </c>
      <c r="I21" s="12">
        <f t="shared" si="0"/>
        <v>90</v>
      </c>
      <c r="J21" s="12">
        <v>82.43</v>
      </c>
      <c r="K21" s="17">
        <f t="shared" si="1"/>
        <v>0.915888888888889</v>
      </c>
      <c r="L21" s="12">
        <f t="shared" si="2"/>
        <v>7.56999999999999</v>
      </c>
      <c r="M21" s="9"/>
    </row>
    <row r="22" customHeight="1" spans="1:13">
      <c r="A22" s="9"/>
      <c r="B22" s="31" t="s">
        <v>18</v>
      </c>
      <c r="C22" s="9">
        <v>18</v>
      </c>
      <c r="D22" s="10" t="s">
        <v>19</v>
      </c>
      <c r="E22" s="9" t="s">
        <v>41</v>
      </c>
      <c r="F22" s="10" t="s">
        <v>19</v>
      </c>
      <c r="G22" s="12">
        <v>20</v>
      </c>
      <c r="H22" s="12">
        <v>0</v>
      </c>
      <c r="I22" s="12">
        <f t="shared" si="0"/>
        <v>20</v>
      </c>
      <c r="J22" s="12">
        <v>12.83</v>
      </c>
      <c r="K22" s="17">
        <f t="shared" si="1"/>
        <v>0.6415</v>
      </c>
      <c r="L22" s="12">
        <f t="shared" si="2"/>
        <v>7.17</v>
      </c>
      <c r="M22" s="9"/>
    </row>
    <row r="23" customHeight="1" spans="1:13">
      <c r="A23" s="9"/>
      <c r="B23" s="31" t="s">
        <v>18</v>
      </c>
      <c r="C23" s="9">
        <v>19</v>
      </c>
      <c r="D23" s="10" t="s">
        <v>19</v>
      </c>
      <c r="E23" s="9" t="s">
        <v>42</v>
      </c>
      <c r="F23" s="10" t="s">
        <v>19</v>
      </c>
      <c r="G23" s="12">
        <v>5</v>
      </c>
      <c r="H23" s="12">
        <v>0</v>
      </c>
      <c r="I23" s="12">
        <f t="shared" si="0"/>
        <v>5</v>
      </c>
      <c r="J23" s="12">
        <v>0</v>
      </c>
      <c r="K23" s="17">
        <f t="shared" si="1"/>
        <v>0</v>
      </c>
      <c r="L23" s="12">
        <f t="shared" si="2"/>
        <v>5</v>
      </c>
      <c r="M23" s="9" t="s">
        <v>43</v>
      </c>
    </row>
    <row r="24" ht="27" spans="1:13">
      <c r="A24" s="9"/>
      <c r="B24" s="31" t="s">
        <v>18</v>
      </c>
      <c r="C24" s="9">
        <v>20</v>
      </c>
      <c r="D24" s="10" t="s">
        <v>19</v>
      </c>
      <c r="E24" s="13" t="s">
        <v>44</v>
      </c>
      <c r="F24" s="10" t="s">
        <v>19</v>
      </c>
      <c r="G24" s="12">
        <v>191</v>
      </c>
      <c r="H24" s="12">
        <v>0</v>
      </c>
      <c r="I24" s="12">
        <f t="shared" si="0"/>
        <v>191</v>
      </c>
      <c r="J24" s="12">
        <v>81</v>
      </c>
      <c r="K24" s="17">
        <f t="shared" si="1"/>
        <v>0.424083769633508</v>
      </c>
      <c r="L24" s="12">
        <f t="shared" si="2"/>
        <v>110</v>
      </c>
      <c r="M24" s="9"/>
    </row>
    <row r="25" customHeight="1" spans="1:13">
      <c r="A25" s="9"/>
      <c r="B25" s="31" t="s">
        <v>18</v>
      </c>
      <c r="C25" s="9">
        <v>21</v>
      </c>
      <c r="D25" s="10" t="s">
        <v>19</v>
      </c>
      <c r="E25" s="9" t="s">
        <v>45</v>
      </c>
      <c r="F25" s="10" t="s">
        <v>19</v>
      </c>
      <c r="G25" s="12">
        <v>0</v>
      </c>
      <c r="H25" s="12">
        <v>1100</v>
      </c>
      <c r="I25" s="12">
        <f t="shared" si="0"/>
        <v>1100</v>
      </c>
      <c r="J25" s="12">
        <v>1100</v>
      </c>
      <c r="K25" s="17">
        <f t="shared" si="1"/>
        <v>1</v>
      </c>
      <c r="L25" s="12">
        <f t="shared" si="2"/>
        <v>0</v>
      </c>
      <c r="M25" s="9"/>
    </row>
    <row r="26" customHeight="1" spans="1:13">
      <c r="A26" s="9"/>
      <c r="B26" s="31" t="s">
        <v>18</v>
      </c>
      <c r="C26" s="9">
        <v>22</v>
      </c>
      <c r="D26" s="10" t="s">
        <v>19</v>
      </c>
      <c r="E26" s="9" t="s">
        <v>46</v>
      </c>
      <c r="F26" s="10" t="s">
        <v>19</v>
      </c>
      <c r="G26" s="12">
        <v>50</v>
      </c>
      <c r="H26" s="12">
        <v>0</v>
      </c>
      <c r="I26" s="12">
        <f t="shared" si="0"/>
        <v>50</v>
      </c>
      <c r="J26" s="12">
        <v>50</v>
      </c>
      <c r="K26" s="17">
        <f t="shared" si="1"/>
        <v>1</v>
      </c>
      <c r="L26" s="12">
        <f t="shared" si="2"/>
        <v>0</v>
      </c>
      <c r="M26" s="9"/>
    </row>
    <row r="278" customHeight="1" spans="2:12">
      <c r="B278" s="18" t="s">
        <v>47</v>
      </c>
      <c r="C278" s="9"/>
      <c r="D278" s="13" t="s">
        <v>48</v>
      </c>
      <c r="E278" s="19" t="s">
        <v>49</v>
      </c>
      <c r="F278" s="20" t="s">
        <v>50</v>
      </c>
      <c r="G278" s="21">
        <v>2434.01</v>
      </c>
      <c r="H278" s="21"/>
      <c r="I278" s="21">
        <f t="shared" ref="I278:I285" si="3">G278+H278</f>
        <v>2434.01</v>
      </c>
      <c r="J278" s="21">
        <v>1252.79</v>
      </c>
      <c r="K278" s="23">
        <v>0.5147</v>
      </c>
      <c r="L278" s="24"/>
    </row>
    <row r="279" customHeight="1" spans="2:12">
      <c r="B279" s="9"/>
      <c r="C279" s="9"/>
      <c r="D279" s="9"/>
      <c r="E279" s="19" t="s">
        <v>51</v>
      </c>
      <c r="F279" s="20" t="s">
        <v>52</v>
      </c>
      <c r="G279" s="21">
        <v>400</v>
      </c>
      <c r="H279" s="21"/>
      <c r="I279" s="21">
        <f t="shared" si="3"/>
        <v>400</v>
      </c>
      <c r="J279" s="21">
        <v>195.4</v>
      </c>
      <c r="K279" s="23">
        <v>0.4885</v>
      </c>
      <c r="L279" s="24"/>
    </row>
    <row r="280" customHeight="1" spans="2:12">
      <c r="B280" s="9"/>
      <c r="C280" s="9"/>
      <c r="D280" s="9"/>
      <c r="E280" s="19" t="s">
        <v>53</v>
      </c>
      <c r="F280" s="20" t="s">
        <v>54</v>
      </c>
      <c r="G280" s="21">
        <v>9225.17</v>
      </c>
      <c r="H280" s="21"/>
      <c r="I280" s="21">
        <f t="shared" si="3"/>
        <v>9225.17</v>
      </c>
      <c r="J280" s="21">
        <v>3813.2</v>
      </c>
      <c r="K280" s="23">
        <v>0.4133</v>
      </c>
      <c r="L280" s="24"/>
    </row>
    <row r="281" customHeight="1" spans="2:12">
      <c r="B281" s="9"/>
      <c r="C281" s="9"/>
      <c r="D281" s="9"/>
      <c r="E281" s="19" t="s">
        <v>55</v>
      </c>
      <c r="F281" s="20" t="s">
        <v>56</v>
      </c>
      <c r="G281" s="21">
        <v>824.3</v>
      </c>
      <c r="H281" s="21"/>
      <c r="I281" s="21">
        <f t="shared" si="3"/>
        <v>824.3</v>
      </c>
      <c r="J281" s="21">
        <v>707.39</v>
      </c>
      <c r="K281" s="23">
        <v>0.8582</v>
      </c>
      <c r="L281" s="24"/>
    </row>
    <row r="282" customHeight="1" spans="2:12">
      <c r="B282" s="9"/>
      <c r="C282" s="9"/>
      <c r="D282" s="9"/>
      <c r="E282" s="9" t="s">
        <v>57</v>
      </c>
      <c r="F282" s="9" t="s">
        <v>58</v>
      </c>
      <c r="G282" s="9">
        <v>5100.36</v>
      </c>
      <c r="H282" s="9"/>
      <c r="I282" s="21">
        <f t="shared" si="3"/>
        <v>5100.36</v>
      </c>
      <c r="J282" s="22">
        <v>1507.5</v>
      </c>
      <c r="K282" s="23">
        <v>0.2956</v>
      </c>
      <c r="L282" s="24"/>
    </row>
    <row r="283" customHeight="1" spans="2:12">
      <c r="B283" s="9"/>
      <c r="C283" s="9"/>
      <c r="D283" s="9"/>
      <c r="E283" s="9" t="s">
        <v>59</v>
      </c>
      <c r="F283" s="9" t="s">
        <v>58</v>
      </c>
      <c r="G283" s="9">
        <v>4852.95</v>
      </c>
      <c r="H283" s="9"/>
      <c r="I283" s="21">
        <f t="shared" si="3"/>
        <v>4852.95</v>
      </c>
      <c r="J283" s="9">
        <v>4187.03</v>
      </c>
      <c r="K283" s="23">
        <v>0.8628</v>
      </c>
      <c r="L283" s="24"/>
    </row>
    <row r="284" customHeight="1" spans="2:12">
      <c r="B284" s="9"/>
      <c r="C284" s="9"/>
      <c r="D284" s="9"/>
      <c r="E284" s="9" t="s">
        <v>60</v>
      </c>
      <c r="F284" s="9" t="s">
        <v>61</v>
      </c>
      <c r="G284" s="22">
        <v>2908</v>
      </c>
      <c r="H284" s="9"/>
      <c r="I284" s="21">
        <f t="shared" si="3"/>
        <v>2908</v>
      </c>
      <c r="J284" s="9">
        <v>1990</v>
      </c>
      <c r="K284" s="23">
        <v>0.6843</v>
      </c>
      <c r="L284" s="24"/>
    </row>
    <row r="285" customHeight="1" spans="2:12">
      <c r="B285" s="9"/>
      <c r="C285" s="9"/>
      <c r="D285" s="9"/>
      <c r="E285" s="9" t="s">
        <v>62</v>
      </c>
      <c r="F285" s="9" t="s">
        <v>63</v>
      </c>
      <c r="G285" s="9">
        <v>1003.27</v>
      </c>
      <c r="H285" s="9"/>
      <c r="I285" s="21">
        <f t="shared" si="3"/>
        <v>1003.27</v>
      </c>
      <c r="J285" s="9">
        <v>733</v>
      </c>
      <c r="K285" s="23">
        <v>0.7306</v>
      </c>
      <c r="L285" s="24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2022-01-13T09:26:00Z</dcterms:created>
  <dcterms:modified xsi:type="dcterms:W3CDTF">2025-01-07T07:14:32Z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2052-12.1.0.19770</vt:lpwstr>
  </property>
</Properties>
</file>