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自评汇总表" sheetId="11" r:id="rId1"/>
    <sheet name="自评统计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<sst xmlns="http://schemas.openxmlformats.org/spreadsheetml/2006/main" count="84" uniqueCount="56">
  <si>
    <t>2023年度区融媒体中心项目绩效自评情况汇总表</t>
  </si>
  <si>
    <t>填表人：戴丽娟</t>
  </si>
  <si>
    <t>联系电话：83246303</t>
  </si>
  <si>
    <t>单位：万元</t>
  </si>
  <si>
    <t>序号</t>
  </si>
  <si>
    <t>预算部门</t>
  </si>
  <si>
    <t>项目名称</t>
  </si>
  <si>
    <t>实施科室（单位）</t>
  </si>
  <si>
    <t>全年预算数</t>
  </si>
  <si>
    <t>全年
执行数</t>
  </si>
  <si>
    <t>项目自评得分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</si>
  <si>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</si>
  <si>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</si>
  <si>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</si>
  <si>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</si>
  <si>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</si>
  <si>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成本指标（20分）</t>
  </si>
  <si>
    <t>产出指标
（20分）</t>
  </si>
  <si>
    <t>效益指标
（30分）</t>
  </si>
  <si>
    <t>满意度指标
（10分）</t>
  </si>
  <si>
    <t>合计</t>
  </si>
  <si>
    <t>融媒体中心</t>
  </si>
  <si>
    <t>综合业务工作经费</t>
  </si>
  <si>
    <t>办公室</t>
  </si>
  <si>
    <t>预算资金执行效率较低。在执行预算资金的过程中，遇到了年终财政资金紧张，项目资金未能批复，导致部分项目的合同款项无法按计划及时支付。这种情况影响了预算资金的执行率。</t>
  </si>
  <si>
    <t>采访科运行维护费</t>
  </si>
  <si>
    <t>采访科</t>
  </si>
  <si>
    <t>预算资金执行率较低，由于年终财政预算资金紧张，2023年重点报道、社会回顾发展纪实等项目资金未支付，涉及资金100余万元。</t>
  </si>
  <si>
    <t>编辑制作科运行维护费</t>
  </si>
  <si>
    <t>编辑制作科</t>
  </si>
  <si>
    <t>预算执行率低：1.因年终财政资金紧张，部分项目资金未获批复，导致平台编辑策划服务尾款等项目未能及时批复，影响了预算资金的执行率。2.执行项目合同提前终止。根据区领导的指示和2023年主任办公会第13次会议纪要的精神，2023年6月停刊《武汉临空港报》，联办《临空港报》项目提前终止了相关合同，剩余资金无法支付。</t>
  </si>
  <si>
    <t>总编室运行维护费</t>
  </si>
  <si>
    <t>总编室</t>
  </si>
  <si>
    <t>预算资金执行效率较低。年终财政资金紧张，项目资金未能批复，导致部分项目的合同款项无法按计划及时支付。</t>
  </si>
  <si>
    <t>运营推广科运行维护费</t>
  </si>
  <si>
    <t>运营推广科</t>
  </si>
  <si>
    <t xml:space="preserve"> 预算执行率低。因年终财政资金紧张，2023年云上临空港客户端服务项目尾款、手机报信息推发尾款等项目未能支付，涉及资金29余万元。</t>
  </si>
  <si>
    <t>技术保障科运行维护费</t>
  </si>
  <si>
    <t>技术保障科</t>
  </si>
  <si>
    <t>因年终财政资金紧张，科室2个项目尾款未能支付，导致科室预算执行率有偏差。</t>
  </si>
  <si>
    <t>跨年项目</t>
  </si>
  <si>
    <t>无偏差</t>
  </si>
  <si>
    <t>编外聘用人员工资</t>
  </si>
  <si>
    <t>2023年编外辅助岗人员减员2人（因个人原因，一人于当年5月离职，一人于当年8月离职。），预算执行率为88.33%。</t>
  </si>
  <si>
    <t>村村响项目</t>
  </si>
  <si>
    <t>预算资金未使用，因政策变化，2023年该项目由区文化和旅游局与第三方公司直接签订维护合同，直接执行。</t>
  </si>
  <si>
    <t>2023年度东西湖区融媒体中心整体自评统计表</t>
  </si>
  <si>
    <t>联系电话：</t>
  </si>
  <si>
    <t>单位代码</t>
  </si>
  <si>
    <t>执行率</t>
  </si>
  <si>
    <t>部门整体自评得分</t>
  </si>
  <si>
    <t>成本指标
（20分）</t>
  </si>
  <si>
    <t>满意度
指标
（10分）</t>
  </si>
  <si>
    <t>024001</t>
  </si>
  <si>
    <t>区融媒体中心</t>
  </si>
  <si>
    <t>部门整体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</si>
</sst>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9"/>
      <name val="黑体"/>
      <charset val="134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9" fontId="2" fillId="0" borderId="0" xfId="5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9" fontId="3" fillId="0" borderId="0" xfId="5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9" fontId="4" fillId="0" borderId="2" xfId="5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0" fillId="0" borderId="2" xfId="0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百分比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view="pageBreakPreview" zoomScale="85" zoomScaleNormal="85" workbookViewId="0">
      <selection activeCell="V6" sqref="V6"/>
    </sheetView>
  </sheetViews>
  <sheetFormatPr defaultColWidth="9" defaultRowHeight="14.4"/>
  <cols>
    <col min="1" max="1" width="3.75" style="20" customWidth="1"/>
    <col min="2" max="2" width="11.2222222222222" customWidth="1"/>
    <col min="3" max="3" width="17.2222222222222" style="21" customWidth="1"/>
    <col min="4" max="4" width="12.9444444444444" style="21" customWidth="1"/>
    <col min="5" max="5" width="8" customWidth="1"/>
    <col min="6" max="6" width="10.4444444444444" customWidth="1"/>
    <col min="7" max="7" width="7.11111111111111" customWidth="1"/>
    <col min="8" max="8" width="7.62962962962963" customWidth="1"/>
    <col min="9" max="9" width="10.5833333333333" customWidth="1"/>
    <col min="10" max="10" width="11.5" customWidth="1"/>
    <col min="11" max="11" width="12.5462962962963" customWidth="1"/>
    <col min="12" max="12" width="11.3333333333333" customWidth="1"/>
    <col min="13" max="13" width="11.7777777777778" customWidth="1"/>
    <col min="14" max="14" width="8" customWidth="1"/>
    <col min="15" max="15" width="25.1111111111111" style="21" customWidth="1"/>
  </cols>
  <sheetData>
    <row r="1" ht="45" customHeight="1" spans="1:15">
      <c r="A1" s="22" t="s">
        <v>0</v>
      </c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="18" customFormat="1" ht="24.95" customHeight="1" spans="1:15">
      <c r="A2" s="24" t="s">
        <v>1</v>
      </c>
      <c r="B2" s="24"/>
      <c r="C2" s="24"/>
      <c r="D2" s="24"/>
      <c r="E2" s="24" t="s">
        <v>2</v>
      </c>
      <c r="F2" s="24"/>
      <c r="G2" s="24"/>
      <c r="H2" s="25"/>
      <c r="I2" s="24"/>
      <c r="J2" s="24"/>
      <c r="K2" s="24"/>
      <c r="L2" s="24"/>
      <c r="M2" s="24"/>
      <c r="N2" s="24"/>
      <c r="O2" s="24" t="s">
        <v>3</v>
      </c>
    </row>
    <row r="3" s="19" customFormat="1" ht="18.95" customHeight="1" spans="1:15">
      <c r="A3" s="26" t="s">
        <v>4</v>
      </c>
      <c r="B3" s="26" t="s">
        <v>5</v>
      </c>
      <c r="C3" s="26" t="s">
        <v>6</v>
      </c>
      <c r="D3" s="26" t="s">
        <v>7</v>
      </c>
      <c r="E3" s="27" t="s">
        <v>8</v>
      </c>
      <c r="F3" s="27"/>
      <c r="G3" s="27"/>
      <c r="H3" s="26" t="s">
        <v>9</v>
      </c>
      <c r="I3" s="31" t="s">
        <v>10</v>
      </c>
      <c r="J3" s="32"/>
      <c r="K3" s="32"/>
      <c r="L3" s="32"/>
      <c r="M3" s="32"/>
      <c r="N3" s="33"/>
      <c r="O3" s="26" t="s">
        <v>11</v>
      </c>
    </row>
    <row r="4" s="19" customFormat="1" ht="30" customHeight="1" spans="1:15">
      <c r="A4" s="28"/>
      <c r="B4" s="28"/>
      <c r="C4" s="28"/>
      <c r="D4" s="28"/>
      <c r="E4" s="28" t="s">
        <v>12</v>
      </c>
      <c r="F4" s="28" t="s">
        <v>13</v>
      </c>
      <c r="G4" s="28" t="s">
        <v>14</v>
      </c>
      <c r="H4" s="28"/>
      <c r="I4" s="27" t="s">
        <v>15</v>
      </c>
      <c r="J4" s="27" t="s">
        <v>16</v>
      </c>
      <c r="K4" s="27" t="s">
        <v>17</v>
      </c>
      <c r="L4" s="27" t="s">
        <v>18</v>
      </c>
      <c r="M4" s="27" t="s">
        <v>19</v>
      </c>
      <c r="N4" s="27" t="s">
        <v>20</v>
      </c>
      <c r="O4" s="28"/>
    </row>
    <row r="5" ht="46" customHeight="1" spans="1:15">
      <c r="A5" s="7">
        <v>1</v>
      </c>
      <c r="B5" s="29" t="s">
        <v>21</v>
      </c>
      <c r="C5" s="30" t="s">
        <v>22</v>
      </c>
      <c r="D5" s="30" t="s">
        <v>23</v>
      </c>
      <c r="E5" s="7">
        <v>47.9</v>
      </c>
      <c r="F5" s="7"/>
      <c r="G5" s="7">
        <f t="shared" ref="G5:G12" si="0">E5</f>
        <v>47.9</v>
      </c>
      <c r="H5" s="7">
        <v>8.64</v>
      </c>
      <c r="I5" s="7">
        <v>3.6</v>
      </c>
      <c r="J5" s="7">
        <v>20</v>
      </c>
      <c r="K5" s="7">
        <v>20</v>
      </c>
      <c r="L5" s="7">
        <v>30</v>
      </c>
      <c r="M5" s="7">
        <v>10</v>
      </c>
      <c r="N5" s="7">
        <f t="shared" ref="N5:N12" si="1">SUM(I5:M5)</f>
        <v>83.6</v>
      </c>
      <c r="O5" s="34" t="s">
        <v>24</v>
      </c>
    </row>
    <row r="6" ht="44" customHeight="1" spans="1:15">
      <c r="A6" s="7">
        <v>2</v>
      </c>
      <c r="B6" s="29" t="s">
        <v>21</v>
      </c>
      <c r="C6" s="30" t="s">
        <v>25</v>
      </c>
      <c r="D6" s="30" t="s">
        <v>26</v>
      </c>
      <c r="E6" s="7">
        <v>500</v>
      </c>
      <c r="F6" s="7">
        <v>-120</v>
      </c>
      <c r="G6" s="7">
        <v>380</v>
      </c>
      <c r="H6" s="7">
        <v>250.3</v>
      </c>
      <c r="I6" s="7">
        <v>13.17</v>
      </c>
      <c r="J6" s="7">
        <v>20</v>
      </c>
      <c r="K6" s="7">
        <v>20</v>
      </c>
      <c r="L6" s="7">
        <v>30</v>
      </c>
      <c r="M6" s="7">
        <v>10</v>
      </c>
      <c r="N6" s="7">
        <f t="shared" si="1"/>
        <v>93.17</v>
      </c>
      <c r="O6" s="34" t="s">
        <v>27</v>
      </c>
    </row>
    <row r="7" ht="86" customHeight="1" spans="1:15">
      <c r="A7" s="7">
        <v>3</v>
      </c>
      <c r="B7" s="29" t="s">
        <v>21</v>
      </c>
      <c r="C7" s="30" t="s">
        <v>28</v>
      </c>
      <c r="D7" s="30" t="s">
        <v>29</v>
      </c>
      <c r="E7" s="7">
        <v>765</v>
      </c>
      <c r="F7" s="7"/>
      <c r="G7" s="7">
        <f t="shared" si="0"/>
        <v>765</v>
      </c>
      <c r="H7" s="7">
        <v>391.5</v>
      </c>
      <c r="I7" s="7">
        <v>10.24</v>
      </c>
      <c r="J7" s="7">
        <v>20</v>
      </c>
      <c r="K7" s="7">
        <v>20</v>
      </c>
      <c r="L7" s="7">
        <v>30</v>
      </c>
      <c r="M7" s="7">
        <v>10</v>
      </c>
      <c r="N7" s="7">
        <f t="shared" si="1"/>
        <v>90.24</v>
      </c>
      <c r="O7" s="34" t="s">
        <v>30</v>
      </c>
    </row>
    <row r="8" ht="43" customHeight="1" spans="1:15">
      <c r="A8" s="7">
        <v>4</v>
      </c>
      <c r="B8" s="29" t="s">
        <v>21</v>
      </c>
      <c r="C8" s="30" t="s">
        <v>31</v>
      </c>
      <c r="D8" s="30" t="s">
        <v>32</v>
      </c>
      <c r="E8" s="7">
        <v>238</v>
      </c>
      <c r="F8" s="7">
        <v>-90</v>
      </c>
      <c r="G8" s="7">
        <v>148</v>
      </c>
      <c r="H8" s="7">
        <v>38.64</v>
      </c>
      <c r="I8" s="7">
        <v>0.52</v>
      </c>
      <c r="J8" s="7">
        <v>20</v>
      </c>
      <c r="K8" s="7">
        <v>20</v>
      </c>
      <c r="L8" s="7">
        <v>30</v>
      </c>
      <c r="M8" s="7">
        <v>10</v>
      </c>
      <c r="N8" s="7">
        <f t="shared" si="1"/>
        <v>80.52</v>
      </c>
      <c r="O8" s="34" t="s">
        <v>33</v>
      </c>
    </row>
    <row r="9" ht="44" customHeight="1" spans="1:15">
      <c r="A9" s="7">
        <v>5</v>
      </c>
      <c r="B9" s="29" t="s">
        <v>21</v>
      </c>
      <c r="C9" s="30" t="s">
        <v>34</v>
      </c>
      <c r="D9" s="30" t="s">
        <v>35</v>
      </c>
      <c r="E9" s="7">
        <v>105</v>
      </c>
      <c r="F9" s="7"/>
      <c r="G9" s="7">
        <f t="shared" si="0"/>
        <v>105</v>
      </c>
      <c r="H9" s="7">
        <v>64.11</v>
      </c>
      <c r="I9" s="7">
        <v>12.21</v>
      </c>
      <c r="J9" s="7">
        <v>20</v>
      </c>
      <c r="K9" s="7">
        <v>20</v>
      </c>
      <c r="L9" s="7">
        <v>30</v>
      </c>
      <c r="M9" s="7">
        <v>10</v>
      </c>
      <c r="N9" s="7">
        <f t="shared" si="1"/>
        <v>92.21</v>
      </c>
      <c r="O9" s="34" t="s">
        <v>36</v>
      </c>
    </row>
    <row r="10" ht="33" customHeight="1" spans="1:15">
      <c r="A10" s="7">
        <v>6</v>
      </c>
      <c r="B10" s="29" t="s">
        <v>21</v>
      </c>
      <c r="C10" s="30" t="s">
        <v>37</v>
      </c>
      <c r="D10" s="30" t="s">
        <v>38</v>
      </c>
      <c r="E10" s="7">
        <v>111</v>
      </c>
      <c r="F10" s="7"/>
      <c r="G10" s="7">
        <f t="shared" si="0"/>
        <v>111</v>
      </c>
      <c r="H10" s="7">
        <v>103.54</v>
      </c>
      <c r="I10" s="7">
        <v>18.66</v>
      </c>
      <c r="J10" s="7">
        <v>20</v>
      </c>
      <c r="K10" s="7">
        <v>20</v>
      </c>
      <c r="L10" s="7">
        <v>30</v>
      </c>
      <c r="M10" s="7">
        <v>10</v>
      </c>
      <c r="N10" s="7">
        <f t="shared" si="1"/>
        <v>98.66</v>
      </c>
      <c r="O10" s="34" t="s">
        <v>39</v>
      </c>
    </row>
    <row r="11" ht="30" customHeight="1" spans="1:15">
      <c r="A11" s="7">
        <v>7</v>
      </c>
      <c r="B11" s="29" t="s">
        <v>21</v>
      </c>
      <c r="C11" s="30" t="s">
        <v>40</v>
      </c>
      <c r="D11" s="30" t="s">
        <v>29</v>
      </c>
      <c r="E11" s="7">
        <v>44.5</v>
      </c>
      <c r="F11" s="7"/>
      <c r="G11" s="7">
        <f t="shared" si="0"/>
        <v>44.5</v>
      </c>
      <c r="H11" s="7">
        <v>44.5</v>
      </c>
      <c r="I11" s="7">
        <v>20</v>
      </c>
      <c r="J11" s="7">
        <v>20</v>
      </c>
      <c r="K11" s="7">
        <v>20</v>
      </c>
      <c r="L11" s="7">
        <v>30</v>
      </c>
      <c r="M11" s="7">
        <v>10</v>
      </c>
      <c r="N11" s="7">
        <f t="shared" si="1"/>
        <v>100</v>
      </c>
      <c r="O11" s="34" t="s">
        <v>41</v>
      </c>
    </row>
    <row r="12" ht="36" customHeight="1" spans="1:15">
      <c r="A12" s="7">
        <v>8</v>
      </c>
      <c r="B12" s="29" t="s">
        <v>21</v>
      </c>
      <c r="C12" s="30" t="s">
        <v>42</v>
      </c>
      <c r="D12" s="30" t="s">
        <v>23</v>
      </c>
      <c r="E12" s="7">
        <v>280</v>
      </c>
      <c r="F12" s="7"/>
      <c r="G12" s="7">
        <f t="shared" si="0"/>
        <v>280</v>
      </c>
      <c r="H12" s="7">
        <v>247.31</v>
      </c>
      <c r="I12" s="7">
        <v>17.67</v>
      </c>
      <c r="J12" s="7">
        <v>20</v>
      </c>
      <c r="K12" s="7">
        <v>20</v>
      </c>
      <c r="L12" s="7">
        <v>30</v>
      </c>
      <c r="M12" s="7">
        <v>10</v>
      </c>
      <c r="N12" s="7">
        <f t="shared" si="1"/>
        <v>97.67</v>
      </c>
      <c r="O12" s="34" t="s">
        <v>43</v>
      </c>
    </row>
    <row r="13" ht="31" customHeight="1" spans="1:15">
      <c r="A13" s="7">
        <v>9</v>
      </c>
      <c r="B13" s="29" t="s">
        <v>21</v>
      </c>
      <c r="C13" s="30" t="s">
        <v>44</v>
      </c>
      <c r="D13" s="30" t="s">
        <v>38</v>
      </c>
      <c r="E13" s="29">
        <v>8.8</v>
      </c>
      <c r="F13" s="29"/>
      <c r="G13" s="29">
        <v>8.8</v>
      </c>
      <c r="H13" s="29">
        <v>0</v>
      </c>
      <c r="I13" s="29">
        <v>0</v>
      </c>
      <c r="J13" s="7">
        <v>20</v>
      </c>
      <c r="K13" s="7">
        <v>20</v>
      </c>
      <c r="L13" s="7">
        <v>30</v>
      </c>
      <c r="M13" s="7">
        <v>10</v>
      </c>
      <c r="N13" s="29">
        <v>80</v>
      </c>
      <c r="O13" s="34" t="s">
        <v>45</v>
      </c>
    </row>
  </sheetData>
  <mergeCells count="11">
    <mergeCell ref="A1:O1"/>
    <mergeCell ref="A2:C2"/>
    <mergeCell ref="E2:G2"/>
    <mergeCell ref="E3:G3"/>
    <mergeCell ref="I3:N3"/>
    <mergeCell ref="A3:A4"/>
    <mergeCell ref="B3:B4"/>
    <mergeCell ref="C3:C4"/>
    <mergeCell ref="D3:D4"/>
    <mergeCell ref="H3:H4"/>
    <mergeCell ref="O3:O4"/>
  </mergeCells>
  <pageMargins left="0.75" right="0.75" top="1" bottom="1" header="0.5" footer="0.5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K17" sqref="K17"/>
    </sheetView>
  </sheetViews>
  <sheetFormatPr defaultColWidth="8.88888888888889" defaultRowHeight="14.4"/>
  <cols>
    <col min="8" max="8" width="10.5555555555556"/>
  </cols>
  <sheetData>
    <row r="1" ht="29.4" spans="1:17">
      <c r="A1" s="1" t="s">
        <v>46</v>
      </c>
      <c r="B1" s="1"/>
      <c r="C1" s="1"/>
      <c r="D1" s="2"/>
      <c r="E1" s="2"/>
      <c r="F1" s="2"/>
      <c r="G1" s="2"/>
      <c r="H1" s="2"/>
      <c r="I1" s="2"/>
      <c r="J1" s="8"/>
      <c r="K1" s="9"/>
      <c r="L1" s="9"/>
      <c r="M1" s="9"/>
      <c r="N1" s="9"/>
      <c r="O1" s="9"/>
      <c r="P1" s="9"/>
      <c r="Q1" s="2"/>
    </row>
    <row r="2" ht="31.2" spans="1:17">
      <c r="A2" s="3" t="s">
        <v>1</v>
      </c>
      <c r="B2" s="3"/>
      <c r="C2" s="3"/>
      <c r="D2" s="3"/>
      <c r="E2" s="3"/>
      <c r="F2" s="3" t="s">
        <v>47</v>
      </c>
      <c r="G2" s="3"/>
      <c r="H2" s="3">
        <v>83216303</v>
      </c>
      <c r="I2" s="3"/>
      <c r="J2" s="10"/>
      <c r="K2" s="11"/>
      <c r="L2" s="11"/>
      <c r="M2" s="11"/>
      <c r="N2" s="11"/>
      <c r="O2" s="11"/>
      <c r="P2" s="11"/>
      <c r="Q2" s="3" t="s">
        <v>3</v>
      </c>
    </row>
    <row r="3" spans="1:17">
      <c r="A3" s="4" t="s">
        <v>4</v>
      </c>
      <c r="B3" s="4" t="s">
        <v>48</v>
      </c>
      <c r="C3" s="4" t="s">
        <v>5</v>
      </c>
      <c r="D3" s="4" t="s">
        <v>6</v>
      </c>
      <c r="E3" s="4" t="s">
        <v>7</v>
      </c>
      <c r="F3" s="5" t="s">
        <v>8</v>
      </c>
      <c r="G3" s="5"/>
      <c r="H3" s="5"/>
      <c r="I3" s="4" t="s">
        <v>9</v>
      </c>
      <c r="J3" s="12" t="s">
        <v>49</v>
      </c>
      <c r="K3" s="13" t="s">
        <v>50</v>
      </c>
      <c r="L3" s="13"/>
      <c r="M3" s="13"/>
      <c r="N3" s="13"/>
      <c r="O3" s="13"/>
      <c r="P3" s="14"/>
      <c r="Q3" s="16" t="s">
        <v>11</v>
      </c>
    </row>
    <row r="4" ht="43.2" spans="1:17">
      <c r="A4" s="6"/>
      <c r="B4" s="6"/>
      <c r="C4" s="6"/>
      <c r="D4" s="6"/>
      <c r="E4" s="6"/>
      <c r="F4" s="6" t="s">
        <v>12</v>
      </c>
      <c r="G4" s="6" t="s">
        <v>13</v>
      </c>
      <c r="H4" s="6" t="s">
        <v>14</v>
      </c>
      <c r="I4" s="6"/>
      <c r="J4" s="12"/>
      <c r="K4" s="14" t="s">
        <v>15</v>
      </c>
      <c r="L4" s="5" t="s">
        <v>51</v>
      </c>
      <c r="M4" s="5" t="s">
        <v>17</v>
      </c>
      <c r="N4" s="5" t="s">
        <v>18</v>
      </c>
      <c r="O4" s="5" t="s">
        <v>52</v>
      </c>
      <c r="P4" s="5" t="s">
        <v>20</v>
      </c>
      <c r="Q4" s="17"/>
    </row>
    <row r="5" spans="1:17">
      <c r="A5" s="7">
        <v>1</v>
      </c>
      <c r="B5" s="35" t="s">
        <v>53</v>
      </c>
      <c r="C5" s="7" t="s">
        <v>54</v>
      </c>
      <c r="D5" s="7" t="s">
        <v>55</v>
      </c>
      <c r="E5" s="7" t="s">
        <v>54</v>
      </c>
      <c r="F5" s="7">
        <v>2100.2</v>
      </c>
      <c r="G5" s="7">
        <v>-210</v>
      </c>
      <c r="H5" s="7">
        <f>F5+G5</f>
        <v>1890.2</v>
      </c>
      <c r="I5" s="7">
        <v>1148.54</v>
      </c>
      <c r="J5" s="15">
        <f>I5/H5</f>
        <v>0.607628822346842</v>
      </c>
      <c r="K5" s="7">
        <v>10.67</v>
      </c>
      <c r="L5" s="7">
        <v>20</v>
      </c>
      <c r="M5" s="7">
        <v>20</v>
      </c>
      <c r="N5" s="7">
        <v>30</v>
      </c>
      <c r="O5" s="7">
        <v>10</v>
      </c>
      <c r="P5" s="7">
        <f>SUM(K5:O5)</f>
        <v>90.67</v>
      </c>
      <c r="Q5" s="7"/>
    </row>
    <row r="6" spans="1:17">
      <c r="A6" s="7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>
      <c r="A7" s="7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>
      <c r="A8" s="7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>
      <c r="A9" s="7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>
      <c r="A10" s="7">
        <v>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>
      <c r="A11" s="7">
        <v>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>
      <c r="A12" s="7">
        <v>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>
      <c r="A13" s="7">
        <v>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</sheetData>
  <mergeCells count="13">
    <mergeCell ref="A1:Q1"/>
    <mergeCell ref="A2:C2"/>
    <mergeCell ref="F2:G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自评汇总表</vt:lpstr>
      <vt:lpstr>自评统计表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云朵湖</cp:lastModifiedBy>
  <dcterms:created xsi:type="dcterms:W3CDTF">2022-01-14T01:26:00Z</dcterms:created>
  <dcterms:modified xsi:type="dcterms:W3CDTF">2024-05-23T01:55:36Z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6E6347BCE1B141F49974C4E9AB8A6575_13</vt:lpwstr>
  </property>
  <property fmtid="{D5CDD505-2E9C-101B-9397-08002B2CF9AE}" pid="3" name="KSOProductBuildVer">
    <vt:lpwstr>2052-12.1.0.16929</vt:lpwstr>
  </property>
</Properties>
</file>