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<sst xmlns="http://schemas.openxmlformats.org/spreadsheetml/2006/main" count="80" uniqueCount="45">
  <si>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2024年度东西湖区整体自评统计表</t>
  </si>
  <si>
    <t>填表人：黄亮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</si>
  <si>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</si>
  <si>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</si>
  <si>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</si>
  <si>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</si>
  <si>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</si>
  <si>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</si>
  <si>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</si>
  <si>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</si>
  <si>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</si>
  <si>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</si>
  <si>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</si>
  <si>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</si>
  <si>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</si>
  <si>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</si>
  <si>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</si>
  <si>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</si>
  <si>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</si>
  <si>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</si>
  <si>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</si>
  <si>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</si>
  <si>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</si>
  <si>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023001</t>
  </si>
  <si>
    <t>党校</t>
  </si>
  <si>
    <t>部门整体</t>
  </si>
  <si>
    <t>后勤科</t>
  </si>
  <si>
    <t>2024年度武汉市东西湖区项目绩效自评情况汇总表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</si>
  <si>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</si>
  <si>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</si>
  <si>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</si>
  <si>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</si>
  <si>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</si>
  <si>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教学培训费</t>
  </si>
  <si>
    <t>教务科、培训科</t>
  </si>
  <si>
    <t>科研费用</t>
  </si>
  <si>
    <t>科研科</t>
  </si>
  <si>
    <t>信息化设备维护</t>
  </si>
  <si>
    <t>信息化科</t>
  </si>
  <si>
    <t>党校后勤设施维护维修费</t>
  </si>
  <si>
    <t>法律顾问费</t>
  </si>
  <si>
    <t>购买服务费</t>
  </si>
  <si>
    <t>办公室</t>
  </si>
  <si>
    <t>党建经费</t>
  </si>
  <si>
    <t>相关支出费用调整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</si>
</sst>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0.5"/>
      <color theme="1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9" fontId="30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9" fontId="30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7" fillId="0" borderId="0"/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5" fillId="35" borderId="0" applyProtection="0">
      <alignment vertical="center"/>
    </xf>
    <xf numFmtId="0" fontId="7" fillId="0" borderId="0" applyProtection="0"/>
    <xf numFmtId="0" fontId="30" fillId="0" borderId="0" applyProtection="0">
      <alignment vertical="center"/>
    </xf>
    <xf numFmtId="0" fontId="30" fillId="0" borderId="0">
      <alignment vertical="center"/>
    </xf>
    <xf numFmtId="43" fontId="30" fillId="0" borderId="0" applyProtection="0">
      <alignment vertical="center"/>
    </xf>
    <xf numFmtId="0" fontId="7" fillId="0" borderId="0" applyProtection="0"/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30" fillId="0" borderId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7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7" fillId="0" borderId="0"/>
    <xf numFmtId="0" fontId="35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7" fillId="0" borderId="0" applyProtection="0"/>
    <xf numFmtId="43" fontId="30" fillId="0" borderId="0" applyProtection="0">
      <alignment vertical="center"/>
    </xf>
    <xf numFmtId="0" fontId="30" fillId="0" borderId="0" applyProtection="0">
      <alignment vertical="center"/>
    </xf>
    <xf numFmtId="0" fontId="30" fillId="36" borderId="0" applyProtection="0">
      <alignment vertical="center"/>
    </xf>
    <xf numFmtId="0" fontId="30" fillId="0" borderId="0" applyProtection="0">
      <alignment vertical="center"/>
    </xf>
    <xf numFmtId="0" fontId="36" fillId="0" borderId="0"/>
    <xf numFmtId="0" fontId="7" fillId="0" borderId="0"/>
    <xf numFmtId="0" fontId="34" fillId="1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7" fillId="0" borderId="0"/>
    <xf numFmtId="0" fontId="33" fillId="0" borderId="0" applyProtection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9" fontId="30" fillId="0" borderId="0" applyProtection="0">
      <alignment vertical="center"/>
    </xf>
    <xf numFmtId="0" fontId="7" fillId="0" borderId="0"/>
    <xf numFmtId="0" fontId="7" fillId="0" borderId="0" applyProtection="0"/>
    <xf numFmtId="0" fontId="0" fillId="3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7" fillId="0" borderId="0" applyProtection="0"/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0" fontId="32" fillId="0" borderId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" fillId="0" borderId="0" applyProtection="0"/>
    <xf numFmtId="0" fontId="31" fillId="0" borderId="0">
      <alignment vertical="center"/>
    </xf>
    <xf numFmtId="0" fontId="7" fillId="0" borderId="0"/>
    <xf numFmtId="0" fontId="30" fillId="36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30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7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7" fillId="0" borderId="0" applyProtection="0"/>
    <xf numFmtId="0" fontId="32" fillId="0" borderId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7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9" fillId="0" borderId="0" applyProtection="0"/>
    <xf numFmtId="0" fontId="30" fillId="0" borderId="0">
      <alignment vertical="center"/>
    </xf>
    <xf numFmtId="0" fontId="7" fillId="0" borderId="0" applyProtection="0"/>
    <xf numFmtId="0" fontId="0" fillId="0" borderId="0">
      <alignment vertical="center"/>
    </xf>
    <xf numFmtId="0" fontId="7" fillId="0" borderId="0">
      <alignment vertical="center"/>
    </xf>
    <xf numFmtId="0" fontId="30" fillId="0" borderId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0" fontId="0" fillId="0" borderId="3" xfId="3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0" xfId="3" applyNumberFormat="1">
      <alignment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6" fillId="0" borderId="0" xfId="54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9" fontId="7" fillId="0" borderId="0" xfId="54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3" xfId="54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J5" sqref="J5"/>
    </sheetView>
  </sheetViews>
  <sheetFormatPr defaultColWidth="9" defaultRowHeight="13.5"/>
  <cols>
    <col min="7" max="7" width="11.75" customWidth="1"/>
    <col min="8" max="8" width="9.375"/>
    <col min="11" max="11" width="9" style="3"/>
    <col min="17" max="17" width="15.375" customWidth="1"/>
  </cols>
  <sheetData>
    <row r="1" ht="27" spans="1:17">
      <c r="A1" s="22" t="s">
        <v>0</v>
      </c>
      <c r="B1" s="22"/>
      <c r="C1" s="22"/>
      <c r="D1" s="23"/>
      <c r="E1" s="23"/>
      <c r="F1" s="23"/>
      <c r="G1" s="23"/>
      <c r="H1" s="23"/>
      <c r="I1" s="23"/>
      <c r="J1" s="29"/>
      <c r="K1" s="30"/>
      <c r="L1" s="31"/>
      <c r="M1" s="31"/>
      <c r="N1" s="31"/>
      <c r="O1" s="31"/>
      <c r="P1" s="31"/>
      <c r="Q1" s="23"/>
    </row>
    <row r="2" ht="14.25" spans="1:17">
      <c r="A2" s="24" t="s">
        <v>1</v>
      </c>
      <c r="B2" s="24"/>
      <c r="C2" s="24"/>
      <c r="D2" s="24"/>
      <c r="E2" s="24"/>
      <c r="F2" s="24" t="s">
        <v>2</v>
      </c>
      <c r="G2" s="24"/>
      <c r="H2" s="24">
        <v>83892609</v>
      </c>
      <c r="I2" s="24"/>
      <c r="J2" s="32"/>
      <c r="K2" s="33"/>
      <c r="L2" s="34"/>
      <c r="M2" s="34"/>
      <c r="N2" s="34"/>
      <c r="O2" s="34"/>
      <c r="P2" s="34"/>
      <c r="Q2" s="24" t="s">
        <v>3</v>
      </c>
    </row>
    <row r="3" spans="1:17">
      <c r="A3" s="25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6" t="s">
        <v>9</v>
      </c>
      <c r="G3" s="26"/>
      <c r="H3" s="26"/>
      <c r="I3" s="25" t="s">
        <v>10</v>
      </c>
      <c r="J3" s="35" t="s">
        <v>11</v>
      </c>
      <c r="K3" s="36" t="s">
        <v>12</v>
      </c>
      <c r="L3" s="37"/>
      <c r="M3" s="37"/>
      <c r="N3" s="37"/>
      <c r="O3" s="37"/>
      <c r="P3" s="38"/>
      <c r="Q3" s="40" t="s">
        <v>13</v>
      </c>
    </row>
    <row r="4" ht="40.5" spans="1:17">
      <c r="A4" s="27"/>
      <c r="B4" s="27"/>
      <c r="C4" s="27"/>
      <c r="D4" s="27"/>
      <c r="E4" s="27"/>
      <c r="F4" s="27" t="s">
        <v>14</v>
      </c>
      <c r="G4" s="27" t="s">
        <v>15</v>
      </c>
      <c r="H4" s="27" t="s">
        <v>16</v>
      </c>
      <c r="I4" s="27"/>
      <c r="J4" s="35"/>
      <c r="K4" s="39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26" t="s">
        <v>22</v>
      </c>
      <c r="Q4" s="41"/>
    </row>
    <row r="5" ht="26" customHeight="1" spans="1:17">
      <c r="A5" s="11">
        <v>1</v>
      </c>
      <c r="B5" s="42" t="s">
        <v>23</v>
      </c>
      <c r="C5" s="11" t="s">
        <v>24</v>
      </c>
      <c r="D5" s="11" t="s">
        <v>25</v>
      </c>
      <c r="E5" s="11" t="s">
        <v>26</v>
      </c>
      <c r="F5" s="28">
        <v>893.82</v>
      </c>
      <c r="G5" s="11">
        <v>55.47</v>
      </c>
      <c r="H5" s="11">
        <v>949.29</v>
      </c>
      <c r="I5" s="11">
        <v>885.78</v>
      </c>
      <c r="J5" s="17">
        <f>I5/H5</f>
        <v>0.933097367506242</v>
      </c>
      <c r="K5" s="18">
        <f>20*J5</f>
        <v>18.6619473501248</v>
      </c>
      <c r="L5" s="11">
        <v>20</v>
      </c>
      <c r="M5" s="11">
        <v>20</v>
      </c>
      <c r="N5" s="11">
        <v>30</v>
      </c>
      <c r="O5" s="11">
        <v>10</v>
      </c>
      <c r="P5" s="21">
        <f>SUM(K5:O5)</f>
        <v>98.6619473501248</v>
      </c>
      <c r="Q5" s="11"/>
    </row>
    <row r="6" ht="26" customHeight="1" spans="1:17">
      <c r="A6" s="11">
        <v>2</v>
      </c>
      <c r="B6" s="11"/>
      <c r="C6" s="11"/>
      <c r="D6" s="11"/>
      <c r="E6" s="11"/>
      <c r="F6" s="11"/>
      <c r="G6" s="11"/>
      <c r="H6" s="11"/>
      <c r="I6" s="11"/>
      <c r="J6" s="11"/>
      <c r="K6" s="21"/>
      <c r="L6" s="11"/>
      <c r="M6" s="11"/>
      <c r="N6" s="11"/>
      <c r="O6" s="11"/>
      <c r="P6" s="11"/>
      <c r="Q6" s="11"/>
    </row>
    <row r="7" ht="26" customHeight="1" spans="1:17">
      <c r="A7" s="11">
        <v>3</v>
      </c>
      <c r="B7" s="11"/>
      <c r="C7" s="11"/>
      <c r="D7" s="11"/>
      <c r="E7" s="11"/>
      <c r="F7" s="11"/>
      <c r="G7" s="11"/>
      <c r="H7" s="11"/>
      <c r="I7" s="11"/>
      <c r="J7" s="11"/>
      <c r="K7" s="21"/>
      <c r="L7" s="11"/>
      <c r="M7" s="11"/>
      <c r="N7" s="11"/>
      <c r="O7" s="11"/>
      <c r="P7" s="11"/>
      <c r="Q7" s="11"/>
    </row>
    <row r="8" ht="26" customHeight="1" spans="1:17">
      <c r="A8" s="11">
        <v>4</v>
      </c>
      <c r="B8" s="11"/>
      <c r="C8" s="11"/>
      <c r="D8" s="11"/>
      <c r="E8" s="11"/>
      <c r="F8" s="11"/>
      <c r="G8" s="11"/>
      <c r="H8" s="11"/>
      <c r="I8" s="11"/>
      <c r="J8" s="11"/>
      <c r="K8" s="21"/>
      <c r="L8" s="11"/>
      <c r="M8" s="11"/>
      <c r="N8" s="11"/>
      <c r="O8" s="11"/>
      <c r="P8" s="11"/>
      <c r="Q8" s="11"/>
    </row>
    <row r="9" ht="26" customHeight="1" spans="1:17">
      <c r="A9" s="11">
        <v>5</v>
      </c>
      <c r="B9" s="11"/>
      <c r="C9" s="11"/>
      <c r="D9" s="11"/>
      <c r="E9" s="11"/>
      <c r="F9" s="11"/>
      <c r="G9" s="11"/>
      <c r="H9" s="11"/>
      <c r="I9" s="11"/>
      <c r="J9" s="11"/>
      <c r="K9" s="21"/>
      <c r="L9" s="11"/>
      <c r="M9" s="11"/>
      <c r="N9" s="11"/>
      <c r="O9" s="11"/>
      <c r="P9" s="11"/>
      <c r="Q9" s="11"/>
    </row>
    <row r="10" ht="26" customHeight="1" spans="1:17">
      <c r="A10" s="11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21"/>
      <c r="L10" s="11"/>
      <c r="M10" s="11"/>
      <c r="N10" s="11"/>
      <c r="O10" s="11"/>
      <c r="P10" s="11"/>
      <c r="Q10" s="11"/>
    </row>
    <row r="11" ht="26" customHeight="1" spans="1:17">
      <c r="A11" s="11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21"/>
      <c r="L11" s="11"/>
      <c r="M11" s="11"/>
      <c r="N11" s="11"/>
      <c r="O11" s="11"/>
      <c r="P11" s="11"/>
      <c r="Q11" s="11"/>
    </row>
    <row r="12" ht="26" customHeight="1" spans="1:17">
      <c r="A12" s="11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21"/>
      <c r="L12" s="11"/>
      <c r="M12" s="11"/>
      <c r="N12" s="11"/>
      <c r="O12" s="11"/>
      <c r="P12" s="11"/>
      <c r="Q12" s="11"/>
    </row>
    <row r="13" ht="26" customHeight="1" spans="1:17">
      <c r="A13" s="11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21"/>
      <c r="L13" s="11"/>
      <c r="M13" s="11"/>
      <c r="N13" s="11"/>
      <c r="O13" s="11"/>
      <c r="P13" s="11"/>
      <c r="Q13" s="11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opLeftCell="E1" workbookViewId="0">
      <selection activeCell="O18" sqref="O18"/>
    </sheetView>
  </sheetViews>
  <sheetFormatPr defaultColWidth="9" defaultRowHeight="13.5"/>
  <cols>
    <col min="1" max="1" width="5" customWidth="1"/>
    <col min="2" max="2" width="7.75" customWidth="1"/>
    <col min="3" max="3" width="6" customWidth="1"/>
    <col min="4" max="4" width="17.25" customWidth="1"/>
    <col min="5" max="5" width="23.25" customWidth="1"/>
    <col min="6" max="6" width="16" customWidth="1"/>
    <col min="7" max="7" width="11.75" customWidth="1"/>
    <col min="8" max="8" width="10.375" customWidth="1"/>
    <col min="9" max="9" width="10.875" customWidth="1"/>
    <col min="10" max="10" width="9.625" customWidth="1"/>
    <col min="11" max="11" width="9" customWidth="1"/>
    <col min="12" max="12" width="12.625" style="3"/>
    <col min="13" max="13" width="10.5" customWidth="1"/>
    <col min="15" max="15" width="11.25" customWidth="1"/>
    <col min="16" max="16" width="10.875" customWidth="1"/>
    <col min="17" max="17" width="9" style="3" customWidth="1"/>
    <col min="18" max="18" width="35.25" customWidth="1"/>
  </cols>
  <sheetData>
    <row r="1" ht="50.25" customHeight="1" spans="1:18">
      <c r="A1" s="4" t="s">
        <v>27</v>
      </c>
      <c r="B1" s="4"/>
      <c r="C1" s="4"/>
      <c r="D1" s="4"/>
      <c r="E1" s="5"/>
      <c r="F1" s="5"/>
      <c r="G1" s="5"/>
      <c r="H1" s="5"/>
      <c r="I1" s="5"/>
      <c r="J1" s="5"/>
      <c r="K1" s="5"/>
      <c r="L1" s="14"/>
      <c r="M1" s="5"/>
      <c r="N1" s="5"/>
      <c r="O1" s="5"/>
      <c r="P1" s="5"/>
      <c r="Q1" s="14"/>
      <c r="R1" s="5"/>
    </row>
    <row r="2" s="1" customFormat="1" ht="24.95" customHeight="1" spans="1:18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>
        <v>83892609</v>
      </c>
      <c r="J2" s="7"/>
      <c r="K2" s="7"/>
      <c r="L2" s="15"/>
      <c r="M2" s="7"/>
      <c r="N2" s="7"/>
      <c r="O2" s="7"/>
      <c r="P2" s="7"/>
      <c r="Q2" s="15"/>
      <c r="R2" s="7" t="s">
        <v>3</v>
      </c>
    </row>
    <row r="3" s="2" customFormat="1" ht="18.95" customHeight="1" spans="1:18">
      <c r="A3" s="8" t="s">
        <v>28</v>
      </c>
      <c r="B3" s="8" t="s">
        <v>5</v>
      </c>
      <c r="C3" s="8" t="s">
        <v>29</v>
      </c>
      <c r="D3" s="8" t="s">
        <v>6</v>
      </c>
      <c r="E3" s="8" t="s">
        <v>7</v>
      </c>
      <c r="F3" s="8" t="s">
        <v>8</v>
      </c>
      <c r="G3" s="9" t="s">
        <v>9</v>
      </c>
      <c r="H3" s="9"/>
      <c r="I3" s="9"/>
      <c r="J3" s="8" t="s">
        <v>10</v>
      </c>
      <c r="K3" s="8" t="s">
        <v>11</v>
      </c>
      <c r="L3" s="16" t="s">
        <v>30</v>
      </c>
      <c r="M3" s="9"/>
      <c r="N3" s="9"/>
      <c r="O3" s="9"/>
      <c r="P3" s="9"/>
      <c r="Q3" s="20"/>
      <c r="R3" s="9" t="s">
        <v>13</v>
      </c>
    </row>
    <row r="4" s="2" customFormat="1" ht="40.5" customHeight="1" spans="1:18">
      <c r="A4" s="10"/>
      <c r="B4" s="10"/>
      <c r="C4" s="10"/>
      <c r="D4" s="10"/>
      <c r="E4" s="10"/>
      <c r="F4" s="10"/>
      <c r="G4" s="10" t="s">
        <v>14</v>
      </c>
      <c r="H4" s="10" t="s">
        <v>15</v>
      </c>
      <c r="I4" s="10" t="s">
        <v>16</v>
      </c>
      <c r="J4" s="10"/>
      <c r="K4" s="10"/>
      <c r="L4" s="16" t="s">
        <v>17</v>
      </c>
      <c r="M4" s="9" t="s">
        <v>31</v>
      </c>
      <c r="N4" s="9" t="s">
        <v>19</v>
      </c>
      <c r="O4" s="9" t="s">
        <v>20</v>
      </c>
      <c r="P4" s="9" t="s">
        <v>32</v>
      </c>
      <c r="Q4" s="20" t="s">
        <v>22</v>
      </c>
      <c r="R4" s="9"/>
    </row>
    <row r="5" ht="22" customHeight="1" spans="1:18">
      <c r="A5" s="11">
        <v>1</v>
      </c>
      <c r="B5" s="42" t="s">
        <v>23</v>
      </c>
      <c r="C5" s="11">
        <v>1</v>
      </c>
      <c r="D5" s="11" t="s">
        <v>24</v>
      </c>
      <c r="E5" s="12" t="s">
        <v>33</v>
      </c>
      <c r="F5" s="13" t="s">
        <v>34</v>
      </c>
      <c r="G5" s="12">
        <v>72.41</v>
      </c>
      <c r="H5" s="12"/>
      <c r="I5" s="12">
        <v>72.41</v>
      </c>
      <c r="J5" s="12">
        <v>56.09</v>
      </c>
      <c r="K5" s="17">
        <f t="shared" ref="K5:K11" si="0">J5/I5</f>
        <v>0.774616765640105</v>
      </c>
      <c r="L5" s="18">
        <f t="shared" ref="L5:L11" si="1">20*K5</f>
        <v>15.4923353128021</v>
      </c>
      <c r="M5" s="12">
        <v>20</v>
      </c>
      <c r="N5" s="12">
        <v>20</v>
      </c>
      <c r="O5" s="12">
        <v>30</v>
      </c>
      <c r="P5" s="12">
        <v>10</v>
      </c>
      <c r="Q5" s="21">
        <f>SUM(L5:P5)</f>
        <v>95.4923353128021</v>
      </c>
      <c r="R5" s="11"/>
    </row>
    <row r="6" ht="22" customHeight="1" spans="1:18">
      <c r="A6" s="11">
        <v>2</v>
      </c>
      <c r="B6" s="42" t="s">
        <v>23</v>
      </c>
      <c r="C6" s="11">
        <v>2</v>
      </c>
      <c r="D6" s="11" t="s">
        <v>24</v>
      </c>
      <c r="E6" s="12" t="s">
        <v>35</v>
      </c>
      <c r="F6" s="12" t="s">
        <v>36</v>
      </c>
      <c r="G6" s="12">
        <v>15</v>
      </c>
      <c r="H6" s="12"/>
      <c r="I6" s="12">
        <v>15</v>
      </c>
      <c r="J6" s="12">
        <v>14.93</v>
      </c>
      <c r="K6" s="17">
        <f t="shared" si="0"/>
        <v>0.995333333333333</v>
      </c>
      <c r="L6" s="18">
        <f t="shared" si="1"/>
        <v>19.9066666666667</v>
      </c>
      <c r="M6" s="12">
        <v>20</v>
      </c>
      <c r="N6" s="12">
        <v>20</v>
      </c>
      <c r="O6" s="12">
        <v>30</v>
      </c>
      <c r="P6" s="12">
        <v>10</v>
      </c>
      <c r="Q6" s="21">
        <f t="shared" ref="Q6:Q12" si="2">SUM(L6:P6)</f>
        <v>99.9066666666667</v>
      </c>
      <c r="R6" s="11"/>
    </row>
    <row r="7" ht="22" customHeight="1" spans="1:18">
      <c r="A7" s="11">
        <v>3</v>
      </c>
      <c r="B7" s="42" t="s">
        <v>23</v>
      </c>
      <c r="C7" s="11">
        <v>3</v>
      </c>
      <c r="D7" s="11" t="s">
        <v>24</v>
      </c>
      <c r="E7" s="12" t="s">
        <v>37</v>
      </c>
      <c r="F7" s="12" t="s">
        <v>38</v>
      </c>
      <c r="G7" s="12">
        <v>14.5</v>
      </c>
      <c r="H7" s="12"/>
      <c r="I7" s="12">
        <v>14.5</v>
      </c>
      <c r="J7" s="12">
        <v>14.18</v>
      </c>
      <c r="K7" s="17">
        <f t="shared" si="0"/>
        <v>0.977931034482759</v>
      </c>
      <c r="L7" s="18">
        <f t="shared" si="1"/>
        <v>19.5586206896552</v>
      </c>
      <c r="M7" s="12">
        <v>20</v>
      </c>
      <c r="N7" s="12">
        <v>20</v>
      </c>
      <c r="O7" s="12">
        <v>30</v>
      </c>
      <c r="P7" s="12">
        <v>10</v>
      </c>
      <c r="Q7" s="21">
        <f t="shared" si="2"/>
        <v>99.5586206896552</v>
      </c>
      <c r="R7" s="11"/>
    </row>
    <row r="8" ht="22" customHeight="1" spans="1:18">
      <c r="A8" s="11">
        <v>4</v>
      </c>
      <c r="B8" s="42" t="s">
        <v>23</v>
      </c>
      <c r="C8" s="11">
        <v>4</v>
      </c>
      <c r="D8" s="11" t="s">
        <v>24</v>
      </c>
      <c r="E8" s="12" t="s">
        <v>39</v>
      </c>
      <c r="F8" s="12" t="s">
        <v>26</v>
      </c>
      <c r="G8" s="12">
        <v>121</v>
      </c>
      <c r="H8" s="12"/>
      <c r="I8" s="12">
        <v>121</v>
      </c>
      <c r="J8" s="12">
        <v>81.27</v>
      </c>
      <c r="K8" s="17">
        <f t="shared" si="0"/>
        <v>0.671652892561983</v>
      </c>
      <c r="L8" s="18">
        <f t="shared" si="1"/>
        <v>13.4330578512397</v>
      </c>
      <c r="M8" s="12">
        <v>20</v>
      </c>
      <c r="N8" s="12">
        <v>20</v>
      </c>
      <c r="O8" s="12">
        <v>30</v>
      </c>
      <c r="P8" s="12">
        <v>10</v>
      </c>
      <c r="Q8" s="21">
        <f t="shared" si="2"/>
        <v>93.4330578512397</v>
      </c>
      <c r="R8" s="11"/>
    </row>
    <row r="9" ht="22" customHeight="1" spans="1:18">
      <c r="A9" s="11">
        <v>5</v>
      </c>
      <c r="B9" s="42" t="s">
        <v>23</v>
      </c>
      <c r="C9" s="11">
        <v>5</v>
      </c>
      <c r="D9" s="11" t="s">
        <v>24</v>
      </c>
      <c r="E9" s="12" t="s">
        <v>40</v>
      </c>
      <c r="F9" s="13" t="s">
        <v>34</v>
      </c>
      <c r="G9" s="12">
        <v>4</v>
      </c>
      <c r="H9" s="12"/>
      <c r="I9" s="12">
        <v>4</v>
      </c>
      <c r="J9" s="12">
        <v>4</v>
      </c>
      <c r="K9" s="17">
        <f t="shared" si="0"/>
        <v>1</v>
      </c>
      <c r="L9" s="18">
        <f t="shared" si="1"/>
        <v>20</v>
      </c>
      <c r="M9" s="12">
        <v>20</v>
      </c>
      <c r="N9" s="12">
        <v>20</v>
      </c>
      <c r="O9" s="12">
        <v>30</v>
      </c>
      <c r="P9" s="12">
        <v>10</v>
      </c>
      <c r="Q9" s="21">
        <f t="shared" si="2"/>
        <v>100</v>
      </c>
      <c r="R9" s="11"/>
    </row>
    <row r="10" ht="22" customHeight="1" spans="1:18">
      <c r="A10" s="11">
        <v>6</v>
      </c>
      <c r="B10" s="42" t="s">
        <v>23</v>
      </c>
      <c r="C10" s="11">
        <v>6</v>
      </c>
      <c r="D10" s="11" t="s">
        <v>24</v>
      </c>
      <c r="E10" s="12" t="s">
        <v>41</v>
      </c>
      <c r="F10" s="12" t="s">
        <v>42</v>
      </c>
      <c r="G10" s="12">
        <v>19</v>
      </c>
      <c r="H10" s="12"/>
      <c r="I10" s="12">
        <v>19</v>
      </c>
      <c r="J10" s="12">
        <v>18.12</v>
      </c>
      <c r="K10" s="17">
        <f t="shared" si="0"/>
        <v>0.953684210526316</v>
      </c>
      <c r="L10" s="18">
        <f t="shared" si="1"/>
        <v>19.0736842105263</v>
      </c>
      <c r="M10" s="12">
        <v>20</v>
      </c>
      <c r="N10" s="12">
        <v>20</v>
      </c>
      <c r="O10" s="12">
        <v>30</v>
      </c>
      <c r="P10" s="12">
        <v>10</v>
      </c>
      <c r="Q10" s="21">
        <f t="shared" si="2"/>
        <v>99.0736842105263</v>
      </c>
      <c r="R10" s="11"/>
    </row>
    <row r="11" ht="22" customHeight="1" spans="1:18">
      <c r="A11" s="11">
        <v>7</v>
      </c>
      <c r="B11" s="42" t="s">
        <v>23</v>
      </c>
      <c r="C11" s="11">
        <v>7</v>
      </c>
      <c r="D11" s="11" t="s">
        <v>24</v>
      </c>
      <c r="E11" s="12" t="s">
        <v>43</v>
      </c>
      <c r="F11" s="12" t="s">
        <v>42</v>
      </c>
      <c r="G11" s="12">
        <v>0.6</v>
      </c>
      <c r="H11" s="12"/>
      <c r="I11" s="12">
        <v>0.6</v>
      </c>
      <c r="J11" s="12">
        <v>0</v>
      </c>
      <c r="K11" s="17">
        <f t="shared" si="0"/>
        <v>0</v>
      </c>
      <c r="L11" s="18">
        <f t="shared" si="1"/>
        <v>0</v>
      </c>
      <c r="M11" s="12">
        <v>20</v>
      </c>
      <c r="N11" s="12">
        <v>20</v>
      </c>
      <c r="O11" s="12">
        <v>30</v>
      </c>
      <c r="P11" s="12">
        <v>10</v>
      </c>
      <c r="Q11" s="21">
        <f t="shared" si="2"/>
        <v>80</v>
      </c>
      <c r="R11" s="11" t="s">
        <v>44</v>
      </c>
    </row>
    <row r="18" spans="12:12">
      <c r="L18" s="19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黄浢浢爸</cp:lastModifiedBy>
  <dcterms:created xsi:type="dcterms:W3CDTF">2022-01-14T01:26:00Z</dcterms:created>
  <dcterms:modified xsi:type="dcterms:W3CDTF">2025-04-23T11:47:51Z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2052-12.1.0.20784</vt:lpwstr>
  </property>
</Properties>
</file>