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部门整体统计表" sheetId="2" r:id="rId1"/>
    <sheet name="项目自评汇总表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<sst xmlns="http://schemas.openxmlformats.org/spreadsheetml/2006/main" count="123" uniqueCount="57">
  <si>
    <t>2024年度东西湖区整体自评统计表</t>
  </si>
  <si>
    <t>填表人：黄亮</t>
  </si>
  <si>
    <t>联系电话：</t>
  </si>
  <si>
    <t>单位：万元</t>
  </si>
  <si>
    <t>序号</t>
  </si>
  <si>
    <t>单位代码</t>
  </si>
  <si>
    <t>预算部门</t>
  </si>
  <si>
    <t>项目名称</t>
  </si>
  <si>
    <t>实施科室（单位）</t>
  </si>
  <si>
    <t>全年预算数</t>
  </si>
  <si>
    <t>全年
执行数</t>
  </si>
  <si>
    <t>执行率</t>
  </si>
  <si>
    <t>部门整体自评得分</t>
  </si>
  <si>
    <t>指标偏差大或未完成原因分析（简要概述）</t>
  </si>
  <si>
    <t>年初
预算数</t>
  </si>
  <si>
    <t>年中追加数/调减数</t>
  </si>
  <si>
    <t>小计</t>
  </si>
  <si>
    <t>预算执行
（20分）</t>
  </si>
  <si>
    <t>成本指标
（20分）</t>
  </si>
  <si>
    <t>产出指标
（20分）</t>
  </si>
  <si>
    <t>效益指标
（30分）</t>
  </si>
  <si>
    <t>满意度
指标
（10分）</t>
  </si>
  <si>
    <t>合计</t>
  </si>
  <si>
    <t>008001</t>
  </si>
  <si>
    <t>组织部</t>
  </si>
  <si>
    <t>部门整体</t>
  </si>
  <si>
    <t>办公室</t>
  </si>
  <si>
    <t>2024年度武汉市东西湖区项目绩效自评情况汇总表</t>
  </si>
  <si>
    <t>填表人：黄 亮</t>
  </si>
  <si>
    <t>总序号</t>
  </si>
  <si>
    <t>单位序号</t>
  </si>
  <si>
    <t>项目自评得分</t>
  </si>
  <si>
    <t>成本指标（20分）</t>
  </si>
  <si>
    <t>满意度指标
（10分）</t>
  </si>
  <si>
    <t>党建示范点建设经费</t>
  </si>
  <si>
    <t>组织科</t>
  </si>
  <si>
    <t>干部教育经费</t>
  </si>
  <si>
    <t>干部监督科</t>
  </si>
  <si>
    <t>人才工作经费</t>
  </si>
  <si>
    <t>人才科</t>
  </si>
  <si>
    <t>办公经费</t>
  </si>
  <si>
    <t>红色引擎工作专项经费</t>
  </si>
  <si>
    <t>相关支出费用调整</t>
  </si>
  <si>
    <t>干部管理经费</t>
  </si>
  <si>
    <t>干部科</t>
  </si>
  <si>
    <t>绩效管理和综合考评工作费用</t>
  </si>
  <si>
    <t>绩效和综合考评科</t>
  </si>
  <si>
    <t>区级老干部慰问费及公用经费</t>
  </si>
  <si>
    <t>老干科</t>
  </si>
  <si>
    <t>破产改制企业老干津贴及年终奖</t>
  </si>
  <si>
    <t>党建</t>
  </si>
  <si>
    <t>老干事业费、区级老干部活动费公用经费</t>
  </si>
  <si>
    <t>“四就近”工作经费</t>
  </si>
  <si>
    <t>困难企业离休干部春节慰问、特困离退休帮扶</t>
  </si>
  <si>
    <t>更新公务用车</t>
  </si>
  <si>
    <r>
      <rPr>
        <sz val="11"/>
        <color theme="1"/>
        <rFont val="宋体"/>
        <charset val="134"/>
        <scheme val="minor"/>
      </rPr>
      <t>关工委工作经费</t>
    </r>
    <r>
      <rPr>
        <sz val="10.5"/>
        <color theme="1"/>
        <rFont val="宋体"/>
        <charset val="134"/>
      </rPr>
      <t>　</t>
    </r>
  </si>
  <si>
    <t>编外辅助用工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</si>
</sst>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%"/>
  </numFmts>
  <fonts count="41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2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2"/>
      <name val="方正小标宋简体"/>
      <charset val="134"/>
    </font>
    <font>
      <sz val="22"/>
      <name val="宋体"/>
      <charset val="134"/>
      <scheme val="minor"/>
    </font>
    <font>
      <sz val="12"/>
      <name val="宋体"/>
      <charset val="134"/>
    </font>
    <font>
      <sz val="11"/>
      <name val="黑体"/>
      <charset val="134"/>
    </font>
    <font>
      <sz val="9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0"/>
      <name val="Arial"/>
      <charset val="134"/>
    </font>
    <font>
      <sz val="11"/>
      <color theme="0"/>
      <name val="宋体"/>
      <charset val="134"/>
      <scheme val="minor"/>
    </font>
    <font>
      <sz val="11"/>
      <color indexed="42"/>
      <name val="宋体"/>
      <charset val="134"/>
    </font>
    <font>
      <sz val="11"/>
      <color theme="1"/>
      <name val="Calibri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Calibri"/>
      <charset val="134"/>
    </font>
    <font>
      <sz val="10.5"/>
      <color theme="1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798577837458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Protection="0">
      <alignment vertical="center"/>
    </xf>
    <xf numFmtId="9" fontId="32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9" fontId="30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>
      <alignment vertical="center"/>
    </xf>
    <xf numFmtId="9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33" borderId="0" applyNumberFormat="0" applyBorder="0" applyAlignment="0" applyProtection="0">
      <alignment vertical="center"/>
    </xf>
    <xf numFmtId="0" fontId="30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 applyProtection="0">
      <alignment vertical="center"/>
    </xf>
    <xf numFmtId="0" fontId="0" fillId="0" borderId="0">
      <alignment vertical="center"/>
    </xf>
    <xf numFmtId="9" fontId="30" fillId="0" borderId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33" fillId="0" borderId="0">
      <alignment vertical="center"/>
    </xf>
    <xf numFmtId="0" fontId="30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0" borderId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8" fillId="0" borderId="0">
      <alignment vertical="center"/>
    </xf>
    <xf numFmtId="43" fontId="30" fillId="0" borderId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8" fillId="0" borderId="0"/>
    <xf numFmtId="43" fontId="30" fillId="0" borderId="0" applyFont="0" applyFill="0" applyBorder="0" applyAlignment="0" applyProtection="0">
      <alignment vertical="center"/>
    </xf>
    <xf numFmtId="43" fontId="30" fillId="0" borderId="0" applyProtection="0">
      <alignment vertical="center"/>
    </xf>
    <xf numFmtId="43" fontId="30" fillId="0" borderId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5" fillId="35" borderId="0" applyProtection="0">
      <alignment vertical="center"/>
    </xf>
    <xf numFmtId="0" fontId="8" fillId="0" borderId="0" applyProtection="0"/>
    <xf numFmtId="0" fontId="30" fillId="0" borderId="0" applyProtection="0">
      <alignment vertical="center"/>
    </xf>
    <xf numFmtId="0" fontId="30" fillId="0" borderId="0">
      <alignment vertical="center"/>
    </xf>
    <xf numFmtId="43" fontId="30" fillId="0" borderId="0" applyProtection="0">
      <alignment vertical="center"/>
    </xf>
    <xf numFmtId="0" fontId="8" fillId="0" borderId="0" applyProtection="0"/>
    <xf numFmtId="0" fontId="32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/>
    <xf numFmtId="0" fontId="30" fillId="0" borderId="0" applyProtection="0">
      <alignment vertical="center"/>
    </xf>
    <xf numFmtId="0" fontId="8" fillId="0" borderId="0"/>
    <xf numFmtId="43" fontId="0" fillId="0" borderId="0" applyFont="0" applyFill="0" applyBorder="0" applyAlignment="0" applyProtection="0">
      <alignment vertical="center"/>
    </xf>
    <xf numFmtId="0" fontId="30" fillId="0" borderId="0" applyProtection="0">
      <alignment vertical="center"/>
    </xf>
    <xf numFmtId="0" fontId="8" fillId="0" borderId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8" fillId="0" borderId="0"/>
    <xf numFmtId="0" fontId="35" fillId="35" borderId="0" applyProtection="0">
      <alignment vertical="center"/>
    </xf>
    <xf numFmtId="0" fontId="33" fillId="0" borderId="0">
      <alignment vertical="center"/>
    </xf>
    <xf numFmtId="9" fontId="32" fillId="0" borderId="0" applyProtection="0">
      <alignment vertical="center"/>
    </xf>
    <xf numFmtId="0" fontId="30" fillId="0" borderId="0" applyProtection="0">
      <alignment vertical="center"/>
    </xf>
    <xf numFmtId="0" fontId="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9" fontId="30" fillId="0" borderId="0" applyProtection="0">
      <alignment vertical="center"/>
    </xf>
    <xf numFmtId="0" fontId="30" fillId="0" borderId="0" applyProtection="0">
      <alignment vertical="center"/>
    </xf>
    <xf numFmtId="0" fontId="8" fillId="0" borderId="0" applyProtection="0"/>
    <xf numFmtId="43" fontId="30" fillId="0" borderId="0" applyProtection="0">
      <alignment vertical="center"/>
    </xf>
    <xf numFmtId="0" fontId="30" fillId="0" borderId="0" applyProtection="0">
      <alignment vertical="center"/>
    </xf>
    <xf numFmtId="0" fontId="30" fillId="36" borderId="0" applyProtection="0">
      <alignment vertical="center"/>
    </xf>
    <xf numFmtId="0" fontId="30" fillId="0" borderId="0" applyProtection="0">
      <alignment vertical="center"/>
    </xf>
    <xf numFmtId="0" fontId="36" fillId="0" borderId="0"/>
    <xf numFmtId="0" fontId="8" fillId="0" borderId="0"/>
    <xf numFmtId="0" fontId="34" fillId="13" borderId="0" applyNumberFormat="0" applyBorder="0" applyAlignment="0" applyProtection="0">
      <alignment vertical="center"/>
    </xf>
    <xf numFmtId="0" fontId="30" fillId="36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8" fillId="0" borderId="0"/>
    <xf numFmtId="0" fontId="33" fillId="0" borderId="0" applyProtection="0">
      <alignment vertical="center"/>
    </xf>
    <xf numFmtId="0" fontId="30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0" fillId="0" borderId="0">
      <alignment vertical="center"/>
    </xf>
    <xf numFmtId="0" fontId="30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/>
    <xf numFmtId="9" fontId="30" fillId="0" borderId="0" applyProtection="0">
      <alignment vertical="center"/>
    </xf>
    <xf numFmtId="0" fontId="8" fillId="0" borderId="0"/>
    <xf numFmtId="0" fontId="8" fillId="0" borderId="0" applyProtection="0"/>
    <xf numFmtId="0" fontId="0" fillId="33" borderId="0" applyNumberFormat="0" applyBorder="0" applyAlignment="0" applyProtection="0">
      <alignment vertical="center"/>
    </xf>
    <xf numFmtId="0" fontId="30" fillId="36" borderId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8" fillId="0" borderId="0" applyProtection="0"/>
    <xf numFmtId="9" fontId="30" fillId="0" borderId="0" applyProtection="0">
      <alignment vertical="center"/>
    </xf>
    <xf numFmtId="0" fontId="30" fillId="0" borderId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8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/>
    <xf numFmtId="9" fontId="0" fillId="0" borderId="0" applyFont="0" applyFill="0" applyBorder="0" applyAlignment="0" applyProtection="0">
      <alignment vertical="center"/>
    </xf>
    <xf numFmtId="0" fontId="30" fillId="0" borderId="0" applyProtection="0">
      <alignment vertical="center"/>
    </xf>
    <xf numFmtId="9" fontId="30" fillId="0" borderId="0" applyProtection="0">
      <alignment vertical="center"/>
    </xf>
    <xf numFmtId="9" fontId="30" fillId="0" borderId="0" applyProtection="0">
      <alignment vertical="center"/>
    </xf>
    <xf numFmtId="0" fontId="32" fillId="0" borderId="0">
      <alignment vertical="center"/>
    </xf>
    <xf numFmtId="9" fontId="30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8" fillId="0" borderId="0" applyProtection="0"/>
    <xf numFmtId="0" fontId="31" fillId="0" borderId="0">
      <alignment vertical="center"/>
    </xf>
    <xf numFmtId="0" fontId="8" fillId="0" borderId="0"/>
    <xf numFmtId="0" fontId="30" fillId="36" borderId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8" fillId="0" borderId="0"/>
    <xf numFmtId="0" fontId="8" fillId="0" borderId="0"/>
    <xf numFmtId="0" fontId="8" fillId="0" borderId="0" applyProtection="0"/>
    <xf numFmtId="0" fontId="8" fillId="0" borderId="0" applyProtection="0"/>
    <xf numFmtId="0" fontId="30" fillId="0" borderId="0">
      <alignment vertical="center"/>
    </xf>
    <xf numFmtId="0" fontId="8" fillId="0" borderId="0">
      <protection locked="0"/>
    </xf>
    <xf numFmtId="0" fontId="0" fillId="0" borderId="0">
      <alignment vertical="center"/>
    </xf>
    <xf numFmtId="0" fontId="8" fillId="0" borderId="0">
      <protection locked="0"/>
    </xf>
    <xf numFmtId="0" fontId="30" fillId="0" borderId="0">
      <alignment vertical="center"/>
    </xf>
    <xf numFmtId="0" fontId="31" fillId="0" borderId="0">
      <alignment vertical="center"/>
    </xf>
    <xf numFmtId="0" fontId="8" fillId="0" borderId="0" applyProtection="0"/>
    <xf numFmtId="0" fontId="32" fillId="0" borderId="0" applyProtection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8" fillId="0" borderId="0"/>
    <xf numFmtId="0" fontId="0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7" fillId="0" borderId="0" applyProtection="0">
      <alignment vertical="center"/>
    </xf>
    <xf numFmtId="0" fontId="38" fillId="0" borderId="0">
      <alignment vertical="center"/>
    </xf>
    <xf numFmtId="0" fontId="39" fillId="0" borderId="0" applyProtection="0"/>
    <xf numFmtId="0" fontId="30" fillId="0" borderId="0">
      <alignment vertical="center"/>
    </xf>
    <xf numFmtId="0" fontId="8" fillId="0" borderId="0" applyProtection="0"/>
    <xf numFmtId="0" fontId="0" fillId="0" borderId="0">
      <alignment vertical="center"/>
    </xf>
    <xf numFmtId="0" fontId="8" fillId="0" borderId="0">
      <alignment vertical="center"/>
    </xf>
    <xf numFmtId="0" fontId="30" fillId="0" borderId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30" fillId="0" borderId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0" fillId="0" borderId="0">
      <alignment vertical="center"/>
    </xf>
    <xf numFmtId="0" fontId="30" fillId="0" borderId="0" applyProtection="0">
      <alignment vertical="center"/>
    </xf>
    <xf numFmtId="0" fontId="8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>
      <alignment vertical="center"/>
    </xf>
    <xf numFmtId="0" fontId="5" fillId="0" borderId="3" xfId="0" applyFont="1" applyBorder="1" applyAlignment="1">
      <alignment horizontal="center" vertical="center"/>
    </xf>
    <xf numFmtId="10" fontId="0" fillId="0" borderId="3" xfId="3" applyNumberFormat="1" applyBorder="1">
      <alignment vertical="center"/>
    </xf>
    <xf numFmtId="176" fontId="0" fillId="0" borderId="3" xfId="0" applyNumberFormat="1" applyBorder="1">
      <alignment vertical="center"/>
    </xf>
    <xf numFmtId="49" fontId="0" fillId="0" borderId="3" xfId="0" applyNumberForma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9" fontId="7" fillId="0" borderId="0" xfId="54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9" fontId="8" fillId="0" borderId="0" xfId="54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9" fontId="9" fillId="0" borderId="3" xfId="54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177" fontId="0" fillId="0" borderId="3" xfId="3" applyNumberForma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0" fillId="0" borderId="3" xfId="0" applyBorder="1" applyAlignment="1" quotePrefix="1">
      <alignment horizontal="center" vertical="center"/>
    </xf>
  </cellXfs>
  <cellStyles count="23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2 2 2" xfId="49"/>
    <cellStyle name="常规 7 2 2" xfId="50"/>
    <cellStyle name="常规 7 2" xfId="51"/>
    <cellStyle name="常规 7" xfId="52"/>
    <cellStyle name="常规 6 6" xfId="53"/>
    <cellStyle name="百分比 5" xfId="54"/>
    <cellStyle name="常规 6 4 2" xfId="55"/>
    <cellStyle name="百分比 3 2" xfId="56"/>
    <cellStyle name="常规 6 2 2 2" xfId="57"/>
    <cellStyle name="常规 6 2 2" xfId="58"/>
    <cellStyle name="常规 6 2" xfId="59"/>
    <cellStyle name="常规 6" xfId="60"/>
    <cellStyle name="常规 5 5" xfId="61"/>
    <cellStyle name="常规 4 2 2 2" xfId="62"/>
    <cellStyle name="常规 5 4 2" xfId="63"/>
    <cellStyle name="常规 5 4" xfId="64"/>
    <cellStyle name="百分比 2 3 3" xfId="65"/>
    <cellStyle name="常规 5 3 3" xfId="66"/>
    <cellStyle name="常规 5 3 2 2" xfId="67"/>
    <cellStyle name="常规 5 3 2" xfId="68"/>
    <cellStyle name="百分比 2 3 2 2" xfId="69"/>
    <cellStyle name="常规 5 2 3" xfId="70"/>
    <cellStyle name="常规 5 2 2 2" xfId="71"/>
    <cellStyle name="常规 5 2 2" xfId="72"/>
    <cellStyle name="常规 5 2" xfId="73"/>
    <cellStyle name="常规 5" xfId="74"/>
    <cellStyle name="常规 4 5" xfId="75"/>
    <cellStyle name="20% - 强调文字颜色 5 2 3" xfId="76"/>
    <cellStyle name="常规 3 2 2" xfId="77"/>
    <cellStyle name="百分比 3 3" xfId="78"/>
    <cellStyle name="常规 12" xfId="79"/>
    <cellStyle name="常规 3 2 5" xfId="80"/>
    <cellStyle name="常规 3 2 3" xfId="81"/>
    <cellStyle name="百分比 3 4" xfId="82"/>
    <cellStyle name="常规 10" xfId="83"/>
    <cellStyle name="常规 11" xfId="84"/>
    <cellStyle name="百分比 3 5" xfId="85"/>
    <cellStyle name="常规 3 2 4" xfId="86"/>
    <cellStyle name="常规 14" xfId="87"/>
    <cellStyle name="常规 12 2 2" xfId="88"/>
    <cellStyle name="常规 9 2" xfId="89"/>
    <cellStyle name="常规 8" xfId="90"/>
    <cellStyle name="常规 15" xfId="91"/>
    <cellStyle name="常规 3 2 6" xfId="92"/>
    <cellStyle name="常规 8 2" xfId="93"/>
    <cellStyle name="常规 9 2 2" xfId="94"/>
    <cellStyle name="千位分隔 2" xfId="95"/>
    <cellStyle name="常规 9 3" xfId="96"/>
    <cellStyle name="常规 9" xfId="97"/>
    <cellStyle name="常规 12 2" xfId="98"/>
    <cellStyle name="20% - 强调文字颜色 5 2 3 2" xfId="99"/>
    <cellStyle name="常规 9 4" xfId="100"/>
    <cellStyle name="常规 12 3" xfId="101"/>
    <cellStyle name="千位分隔 2 2 2" xfId="102"/>
    <cellStyle name="千位分隔 2 2 3" xfId="103"/>
    <cellStyle name="常规 2 3 5" xfId="104"/>
    <cellStyle name="千位分隔 2 3" xfId="105"/>
    <cellStyle name="千位分隔 2 4" xfId="106"/>
    <cellStyle name="千位分隔 4 2" xfId="107"/>
    <cellStyle name="强调文字颜色 2 2" xfId="108"/>
    <cellStyle name="常规 7 3 2" xfId="109"/>
    <cellStyle name="常规 3 2 3 2 2" xfId="110"/>
    <cellStyle name="强调文字颜色 2 2 2 2" xfId="111"/>
    <cellStyle name="常规 2 2 2 3" xfId="112"/>
    <cellStyle name="常规 6 2 3" xfId="113"/>
    <cellStyle name="常规 18" xfId="114"/>
    <cellStyle name="千位分隔 2 3 2" xfId="115"/>
    <cellStyle name="常规 2 2 4" xfId="116"/>
    <cellStyle name="常规 6 3 3" xfId="117"/>
    <cellStyle name="百分比 2 3" xfId="118"/>
    <cellStyle name="常规 2 2 2 2" xfId="119"/>
    <cellStyle name="常规 3 3 2 2" xfId="120"/>
    <cellStyle name="常规 2 2 5" xfId="121"/>
    <cellStyle name="千位分隔 3" xfId="122"/>
    <cellStyle name="常规 11 2" xfId="123"/>
    <cellStyle name="常规 3 2 4 2" xfId="124"/>
    <cellStyle name="千位分隔 2 2" xfId="125"/>
    <cellStyle name="常规 4 2 2" xfId="126"/>
    <cellStyle name="常规 2 2" xfId="127"/>
    <cellStyle name="强调文字颜色 2 2 3" xfId="128"/>
    <cellStyle name="常规 13" xfId="129"/>
    <cellStyle name="百分比 3 2 2" xfId="130"/>
    <cellStyle name="常规 7 4" xfId="131"/>
    <cellStyle name="常规 10 3" xfId="132"/>
    <cellStyle name="常规 3 2 3 3" xfId="133"/>
    <cellStyle name="常规 4 4" xfId="134"/>
    <cellStyle name="百分比 2 2 3" xfId="135"/>
    <cellStyle name="常规 3 6" xfId="136"/>
    <cellStyle name="常规 2 3" xfId="137"/>
    <cellStyle name="千位分隔 3 2" xfId="138"/>
    <cellStyle name="常规 8 3 2" xfId="139"/>
    <cellStyle name="20% - 强调文字颜色 5 2 4 3" xfId="140"/>
    <cellStyle name="常规 2 4 2" xfId="141"/>
    <cellStyle name="常规 2 6" xfId="142"/>
    <cellStyle name="常规 2 3 3" xfId="143"/>
    <cellStyle name="强调文字颜色 2 2 2" xfId="144"/>
    <cellStyle name="20% - 强调文字颜色 5 2 3 3" xfId="145"/>
    <cellStyle name="常规 3 2 2 2" xfId="146"/>
    <cellStyle name="常规 7 2 3" xfId="147"/>
    <cellStyle name="常规 2 10 2" xfId="148"/>
    <cellStyle name="常规 8 2 2" xfId="149"/>
    <cellStyle name="常规 8 4" xfId="150"/>
    <cellStyle name="千位分隔 4" xfId="151"/>
    <cellStyle name="常规 11 3" xfId="152"/>
    <cellStyle name="常规 7 3" xfId="153"/>
    <cellStyle name="常规 10 2" xfId="154"/>
    <cellStyle name="常规 3 2 3 2" xfId="155"/>
    <cellStyle name="常规 3 4 2 2" xfId="156"/>
    <cellStyle name="百分比 2 4" xfId="157"/>
    <cellStyle name="常规 2 2 2" xfId="158"/>
    <cellStyle name="百分比 3 3 2" xfId="159"/>
    <cellStyle name="常规 2 2 3" xfId="160"/>
    <cellStyle name="常规 2 3 4" xfId="161"/>
    <cellStyle name="20% - 强调文字颜色 5 2 4 2" xfId="162"/>
    <cellStyle name="20% - 强调文字颜色 5 2 5" xfId="163"/>
    <cellStyle name="20% - 强调文字颜色 5 2" xfId="164"/>
    <cellStyle name="常规 2 2 2 2 2" xfId="165"/>
    <cellStyle name="百分比 4" xfId="166"/>
    <cellStyle name="常规 6 5" xfId="167"/>
    <cellStyle name="20% - 强调文字颜色 5 2 2" xfId="168"/>
    <cellStyle name="20% - 强调文字颜色 5 2 4" xfId="169"/>
    <cellStyle name="常规 5 3" xfId="170"/>
    <cellStyle name="百分比 2 3 2" xfId="171"/>
    <cellStyle name="常规 2 5 2" xfId="172"/>
    <cellStyle name="百分比 2 6" xfId="173"/>
    <cellStyle name="常规 4 3 2" xfId="174"/>
    <cellStyle name="百分比 2 2 2 2" xfId="175"/>
    <cellStyle name="百分比 2 5" xfId="176"/>
    <cellStyle name="常规 6 3" xfId="177"/>
    <cellStyle name="百分比 2 4 2" xfId="178"/>
    <cellStyle name="百分比 2" xfId="179"/>
    <cellStyle name="20% - 强调文字颜色 5 2 2 2" xfId="180"/>
    <cellStyle name="常规 2 10 3" xfId="181"/>
    <cellStyle name="常规 12 4" xfId="182"/>
    <cellStyle name="常规 2 3 2" xfId="183"/>
    <cellStyle name="20% - 强调文字颜色 5 2 2 3" xfId="184"/>
    <cellStyle name="常规 16" xfId="185"/>
    <cellStyle name="常规 17" xfId="186"/>
    <cellStyle name="常规 2" xfId="187"/>
    <cellStyle name="常规 2 10" xfId="188"/>
    <cellStyle name="常规 2 10 2 2" xfId="189"/>
    <cellStyle name="常规 2 2 3 2" xfId="190"/>
    <cellStyle name="常规 7 5" xfId="191"/>
    <cellStyle name="常规 2 3 2 2" xfId="192"/>
    <cellStyle name="常规 3 3" xfId="193"/>
    <cellStyle name="常规 2 3 2 3" xfId="194"/>
    <cellStyle name="常规 3 4" xfId="195"/>
    <cellStyle name="常规 8 5" xfId="196"/>
    <cellStyle name="常规 2 3 3 2" xfId="197"/>
    <cellStyle name="常规 6 3 2 2" xfId="198"/>
    <cellStyle name="常规 4 3" xfId="199"/>
    <cellStyle name="百分比 2 2 2" xfId="200"/>
    <cellStyle name="常规 2 4" xfId="201"/>
    <cellStyle name="常规 2 4 3" xfId="202"/>
    <cellStyle name="常规 2 7" xfId="203"/>
    <cellStyle name="常规 2 5" xfId="204"/>
    <cellStyle name="常规 8 3" xfId="205"/>
    <cellStyle name="常规 2 5 2 2" xfId="206"/>
    <cellStyle name="常规 2 5 3" xfId="207"/>
    <cellStyle name="常规 2 6 2" xfId="208"/>
    <cellStyle name="常规 2 6 3" xfId="209"/>
    <cellStyle name="常规 2 7 2" xfId="210"/>
    <cellStyle name="常规 5 6" xfId="211"/>
    <cellStyle name="常规 2_Sheet5" xfId="212"/>
    <cellStyle name="常规 3" xfId="213"/>
    <cellStyle name="常规 3 2" xfId="214"/>
    <cellStyle name="常规 3 2 2 2 2" xfId="215"/>
    <cellStyle name="百分比 2 2" xfId="216"/>
    <cellStyle name="常规 6 3 2" xfId="217"/>
    <cellStyle name="常规 3 2 2 3" xfId="218"/>
    <cellStyle name="百分比 3" xfId="219"/>
    <cellStyle name="常规 6 4" xfId="220"/>
    <cellStyle name="常规 3 3 2" xfId="221"/>
    <cellStyle name="常规 3 3 3" xfId="222"/>
    <cellStyle name="常规 3 4 2" xfId="223"/>
    <cellStyle name="常规 3 4 3" xfId="224"/>
    <cellStyle name="常规 3 5" xfId="225"/>
    <cellStyle name="常规 3 5 2" xfId="226"/>
    <cellStyle name="常规 4" xfId="227"/>
    <cellStyle name="常规 4 2" xfId="228"/>
    <cellStyle name="常规 4 2 3" xfId="22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3"/>
  <sheetViews>
    <sheetView workbookViewId="0">
      <selection activeCell="E7" sqref="E7"/>
    </sheetView>
  </sheetViews>
  <sheetFormatPr defaultColWidth="9" defaultRowHeight="13.5"/>
  <cols>
    <col min="8" max="8" width="9.375"/>
    <col min="11" max="11" width="12.625"/>
    <col min="17" max="17" width="15.375" customWidth="1"/>
  </cols>
  <sheetData>
    <row r="1" ht="27" spans="1:17">
      <c r="A1" s="19" t="s">
        <v>0</v>
      </c>
      <c r="B1" s="19"/>
      <c r="C1" s="19"/>
      <c r="D1" s="20"/>
      <c r="E1" s="20"/>
      <c r="F1" s="20"/>
      <c r="G1" s="20"/>
      <c r="H1" s="20"/>
      <c r="I1" s="20"/>
      <c r="J1" s="25"/>
      <c r="K1" s="26"/>
      <c r="L1" s="26"/>
      <c r="M1" s="26"/>
      <c r="N1" s="26"/>
      <c r="O1" s="26"/>
      <c r="P1" s="26"/>
      <c r="Q1" s="20"/>
    </row>
    <row r="2" ht="14.25" spans="1:17">
      <c r="A2" s="21" t="s">
        <v>1</v>
      </c>
      <c r="B2" s="21"/>
      <c r="C2" s="21"/>
      <c r="D2" s="21"/>
      <c r="E2" s="21"/>
      <c r="F2" s="21" t="s">
        <v>2</v>
      </c>
      <c r="G2" s="21"/>
      <c r="H2" s="21">
        <v>83254090</v>
      </c>
      <c r="I2" s="21"/>
      <c r="J2" s="27"/>
      <c r="K2" s="28"/>
      <c r="L2" s="28"/>
      <c r="M2" s="28"/>
      <c r="N2" s="28"/>
      <c r="O2" s="28"/>
      <c r="P2" s="28"/>
      <c r="Q2" s="21" t="s">
        <v>3</v>
      </c>
    </row>
    <row r="3" spans="1:17">
      <c r="A3" s="22" t="s">
        <v>4</v>
      </c>
      <c r="B3" s="22" t="s">
        <v>5</v>
      </c>
      <c r="C3" s="22" t="s">
        <v>6</v>
      </c>
      <c r="D3" s="22" t="s">
        <v>7</v>
      </c>
      <c r="E3" s="22" t="s">
        <v>8</v>
      </c>
      <c r="F3" s="23" t="s">
        <v>9</v>
      </c>
      <c r="G3" s="23"/>
      <c r="H3" s="23"/>
      <c r="I3" s="22" t="s">
        <v>10</v>
      </c>
      <c r="J3" s="29" t="s">
        <v>11</v>
      </c>
      <c r="K3" s="30" t="s">
        <v>12</v>
      </c>
      <c r="L3" s="30"/>
      <c r="M3" s="30"/>
      <c r="N3" s="30"/>
      <c r="O3" s="30"/>
      <c r="P3" s="31"/>
      <c r="Q3" s="33" t="s">
        <v>13</v>
      </c>
    </row>
    <row r="4" ht="40.5" spans="1:17">
      <c r="A4" s="24"/>
      <c r="B4" s="24"/>
      <c r="C4" s="24"/>
      <c r="D4" s="24"/>
      <c r="E4" s="24"/>
      <c r="F4" s="24" t="s">
        <v>14</v>
      </c>
      <c r="G4" s="24" t="s">
        <v>15</v>
      </c>
      <c r="H4" s="24" t="s">
        <v>16</v>
      </c>
      <c r="I4" s="24"/>
      <c r="J4" s="29"/>
      <c r="K4" s="31" t="s">
        <v>17</v>
      </c>
      <c r="L4" s="23" t="s">
        <v>18</v>
      </c>
      <c r="M4" s="23" t="s">
        <v>19</v>
      </c>
      <c r="N4" s="23" t="s">
        <v>20</v>
      </c>
      <c r="O4" s="23" t="s">
        <v>21</v>
      </c>
      <c r="P4" s="23" t="s">
        <v>22</v>
      </c>
      <c r="Q4" s="34"/>
    </row>
    <row r="5" spans="1:17">
      <c r="A5" s="10">
        <v>1</v>
      </c>
      <c r="B5" s="35" t="s">
        <v>23</v>
      </c>
      <c r="C5" s="10" t="s">
        <v>24</v>
      </c>
      <c r="D5" s="10" t="s">
        <v>25</v>
      </c>
      <c r="E5" s="10" t="s">
        <v>26</v>
      </c>
      <c r="F5" s="10">
        <v>1386.96</v>
      </c>
      <c r="G5" s="10">
        <v>591.44</v>
      </c>
      <c r="H5" s="10">
        <v>1978.4</v>
      </c>
      <c r="I5" s="10">
        <v>1570.76</v>
      </c>
      <c r="J5" s="32">
        <f>I5/H5</f>
        <v>0.793954710877477</v>
      </c>
      <c r="K5" s="18">
        <f>20*J5</f>
        <v>15.8790942175495</v>
      </c>
      <c r="L5" s="10">
        <v>20</v>
      </c>
      <c r="M5" s="10">
        <v>20</v>
      </c>
      <c r="N5" s="10">
        <v>30</v>
      </c>
      <c r="O5" s="10">
        <v>10</v>
      </c>
      <c r="P5" s="18">
        <f>SUM(K5:O5)</f>
        <v>95.8790942175495</v>
      </c>
      <c r="Q5" s="10"/>
    </row>
    <row r="6" spans="1:17">
      <c r="A6" s="10">
        <v>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>
      <c r="A7" s="10">
        <v>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8" spans="1:17">
      <c r="A8" s="10">
        <v>4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1:17">
      <c r="A9" s="10">
        <v>5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</row>
    <row r="10" spans="1:17">
      <c r="A10" s="10">
        <v>6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</row>
    <row r="11" spans="1:17">
      <c r="A11" s="10">
        <v>7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spans="1:17">
      <c r="A12" s="10">
        <v>8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</row>
    <row r="13" spans="1:17">
      <c r="A13" s="10">
        <v>9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</row>
  </sheetData>
  <mergeCells count="13">
    <mergeCell ref="A1:Q1"/>
    <mergeCell ref="A2:C2"/>
    <mergeCell ref="F2:G2"/>
    <mergeCell ref="F3:H3"/>
    <mergeCell ref="K3:P3"/>
    <mergeCell ref="A3:A4"/>
    <mergeCell ref="B3:B4"/>
    <mergeCell ref="C3:C4"/>
    <mergeCell ref="D3:D4"/>
    <mergeCell ref="E3:E4"/>
    <mergeCell ref="I3:I4"/>
    <mergeCell ref="J3:J4"/>
    <mergeCell ref="Q3:Q4"/>
  </mergeCells>
  <pageMargins left="0.7" right="0.7" top="0.75" bottom="0.75" header="0.3" footer="0.3"/>
  <pageSetup paperSize="9" scale="8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0"/>
  <sheetViews>
    <sheetView tabSelected="1" workbookViewId="0">
      <selection activeCell="N22" sqref="N22"/>
    </sheetView>
  </sheetViews>
  <sheetFormatPr defaultColWidth="9" defaultRowHeight="13.5"/>
  <cols>
    <col min="1" max="1" width="5" customWidth="1"/>
    <col min="2" max="2" width="7.625" customWidth="1"/>
    <col min="3" max="3" width="6" customWidth="1"/>
    <col min="4" max="4" width="17.25" customWidth="1"/>
    <col min="5" max="5" width="41" customWidth="1"/>
    <col min="6" max="6" width="14.375" customWidth="1"/>
    <col min="7" max="7" width="10.125" customWidth="1"/>
    <col min="8" max="8" width="11" customWidth="1"/>
    <col min="9" max="9" width="5.375" customWidth="1"/>
    <col min="10" max="10" width="11.125" customWidth="1"/>
    <col min="11" max="11" width="9" customWidth="1"/>
    <col min="12" max="12" width="11.125"/>
    <col min="13" max="13" width="10.5" customWidth="1"/>
    <col min="15" max="15" width="11.25" customWidth="1"/>
    <col min="16" max="16" width="10.875" customWidth="1"/>
    <col min="17" max="17" width="9" customWidth="1"/>
    <col min="18" max="18" width="35.25" customWidth="1"/>
  </cols>
  <sheetData>
    <row r="1" ht="50.25" customHeight="1" spans="1:18">
      <c r="A1" s="3" t="s">
        <v>27</v>
      </c>
      <c r="B1" s="3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1" customFormat="1" ht="24.95" customHeight="1" spans="1:18">
      <c r="A2" s="5" t="s">
        <v>28</v>
      </c>
      <c r="B2" s="5"/>
      <c r="C2" s="5"/>
      <c r="D2" s="5"/>
      <c r="E2" s="6"/>
      <c r="F2" s="6"/>
      <c r="G2" s="6" t="s">
        <v>2</v>
      </c>
      <c r="H2" s="6"/>
      <c r="I2" s="6">
        <v>83254090</v>
      </c>
      <c r="J2" s="6"/>
      <c r="K2" s="6"/>
      <c r="L2" s="6"/>
      <c r="M2" s="6"/>
      <c r="N2" s="6"/>
      <c r="O2" s="6"/>
      <c r="P2" s="6"/>
      <c r="Q2" s="6"/>
      <c r="R2" s="6" t="s">
        <v>3</v>
      </c>
    </row>
    <row r="3" s="2" customFormat="1" ht="18.95" customHeight="1" spans="1:18">
      <c r="A3" s="7" t="s">
        <v>29</v>
      </c>
      <c r="B3" s="7" t="s">
        <v>5</v>
      </c>
      <c r="C3" s="7" t="s">
        <v>30</v>
      </c>
      <c r="D3" s="7" t="s">
        <v>6</v>
      </c>
      <c r="E3" s="7" t="s">
        <v>7</v>
      </c>
      <c r="F3" s="7" t="s">
        <v>8</v>
      </c>
      <c r="G3" s="8" t="s">
        <v>9</v>
      </c>
      <c r="H3" s="8"/>
      <c r="I3" s="8"/>
      <c r="J3" s="7" t="s">
        <v>10</v>
      </c>
      <c r="K3" s="7" t="s">
        <v>11</v>
      </c>
      <c r="L3" s="8" t="s">
        <v>31</v>
      </c>
      <c r="M3" s="8"/>
      <c r="N3" s="8"/>
      <c r="O3" s="8"/>
      <c r="P3" s="8"/>
      <c r="Q3" s="17"/>
      <c r="R3" s="8" t="s">
        <v>13</v>
      </c>
    </row>
    <row r="4" s="2" customFormat="1" ht="40.5" customHeight="1" spans="1:18">
      <c r="A4" s="9"/>
      <c r="B4" s="9"/>
      <c r="C4" s="9"/>
      <c r="D4" s="9"/>
      <c r="E4" s="9"/>
      <c r="F4" s="9"/>
      <c r="G4" s="9" t="s">
        <v>14</v>
      </c>
      <c r="H4" s="9" t="s">
        <v>15</v>
      </c>
      <c r="I4" s="9" t="s">
        <v>16</v>
      </c>
      <c r="J4" s="9"/>
      <c r="K4" s="9"/>
      <c r="L4" s="8" t="s">
        <v>17</v>
      </c>
      <c r="M4" s="8" t="s">
        <v>32</v>
      </c>
      <c r="N4" s="8" t="s">
        <v>19</v>
      </c>
      <c r="O4" s="8" t="s">
        <v>20</v>
      </c>
      <c r="P4" s="8" t="s">
        <v>33</v>
      </c>
      <c r="Q4" s="17" t="s">
        <v>22</v>
      </c>
      <c r="R4" s="8"/>
    </row>
    <row r="5" ht="22" customHeight="1" spans="1:18">
      <c r="A5" s="10">
        <v>1</v>
      </c>
      <c r="B5" s="35" t="s">
        <v>23</v>
      </c>
      <c r="C5" s="10">
        <v>1</v>
      </c>
      <c r="D5" s="10" t="s">
        <v>24</v>
      </c>
      <c r="E5" s="10" t="s">
        <v>34</v>
      </c>
      <c r="F5" s="11" t="s">
        <v>35</v>
      </c>
      <c r="G5" s="12">
        <v>66.17</v>
      </c>
      <c r="H5" s="12">
        <v>65</v>
      </c>
      <c r="I5" s="12">
        <v>1.17</v>
      </c>
      <c r="J5" s="12">
        <v>1.17</v>
      </c>
      <c r="K5" s="14">
        <v>1</v>
      </c>
      <c r="L5" s="15">
        <f t="shared" ref="L5:L20" si="0">20*K5</f>
        <v>20</v>
      </c>
      <c r="M5" s="16">
        <v>20</v>
      </c>
      <c r="N5" s="16">
        <v>20</v>
      </c>
      <c r="O5" s="16">
        <v>30</v>
      </c>
      <c r="P5" s="16">
        <v>10</v>
      </c>
      <c r="Q5" s="18">
        <f>SUM(L5:P5)</f>
        <v>100</v>
      </c>
      <c r="R5" s="10"/>
    </row>
    <row r="6" ht="22" customHeight="1" spans="1:18">
      <c r="A6" s="10">
        <v>2</v>
      </c>
      <c r="B6" s="35" t="s">
        <v>23</v>
      </c>
      <c r="C6" s="10">
        <v>2</v>
      </c>
      <c r="D6" s="10" t="s">
        <v>24</v>
      </c>
      <c r="E6" s="10" t="s">
        <v>36</v>
      </c>
      <c r="F6" s="10" t="s">
        <v>37</v>
      </c>
      <c r="G6" s="12">
        <v>90</v>
      </c>
      <c r="H6" s="12"/>
      <c r="I6" s="12">
        <v>90</v>
      </c>
      <c r="J6" s="12">
        <v>71.02</v>
      </c>
      <c r="K6" s="14">
        <v>0.789111111111111</v>
      </c>
      <c r="L6" s="15">
        <f t="shared" si="0"/>
        <v>15.7822222222222</v>
      </c>
      <c r="M6" s="16">
        <v>20</v>
      </c>
      <c r="N6" s="16">
        <v>20</v>
      </c>
      <c r="O6" s="16">
        <v>30</v>
      </c>
      <c r="P6" s="16">
        <v>10</v>
      </c>
      <c r="Q6" s="18">
        <f t="shared" ref="Q6:Q20" si="1">SUM(L6:P6)</f>
        <v>95.7822222222222</v>
      </c>
      <c r="R6" s="10"/>
    </row>
    <row r="7" ht="22" customHeight="1" spans="1:18">
      <c r="A7" s="10">
        <v>3</v>
      </c>
      <c r="B7" s="35" t="s">
        <v>23</v>
      </c>
      <c r="C7" s="10">
        <v>3</v>
      </c>
      <c r="D7" s="10" t="s">
        <v>24</v>
      </c>
      <c r="E7" s="10" t="s">
        <v>38</v>
      </c>
      <c r="F7" s="10" t="s">
        <v>39</v>
      </c>
      <c r="G7" s="12">
        <v>158</v>
      </c>
      <c r="H7" s="12"/>
      <c r="I7" s="12">
        <v>158</v>
      </c>
      <c r="J7" s="12">
        <v>133.84</v>
      </c>
      <c r="K7" s="14">
        <v>0.847088607594937</v>
      </c>
      <c r="L7" s="15">
        <f t="shared" si="0"/>
        <v>16.9417721518987</v>
      </c>
      <c r="M7" s="16">
        <v>20</v>
      </c>
      <c r="N7" s="16">
        <v>20</v>
      </c>
      <c r="O7" s="16">
        <v>30</v>
      </c>
      <c r="P7" s="16">
        <v>10</v>
      </c>
      <c r="Q7" s="18">
        <f t="shared" si="1"/>
        <v>96.9417721518987</v>
      </c>
      <c r="R7" s="10"/>
    </row>
    <row r="8" ht="22" customHeight="1" spans="1:18">
      <c r="A8" s="10">
        <v>4</v>
      </c>
      <c r="B8" s="35" t="s">
        <v>23</v>
      </c>
      <c r="C8" s="10">
        <v>4</v>
      </c>
      <c r="D8" s="10" t="s">
        <v>24</v>
      </c>
      <c r="E8" s="10" t="s">
        <v>40</v>
      </c>
      <c r="F8" s="10" t="s">
        <v>26</v>
      </c>
      <c r="G8" s="12">
        <v>40</v>
      </c>
      <c r="H8" s="12"/>
      <c r="I8" s="12">
        <v>40</v>
      </c>
      <c r="J8" s="12">
        <v>27.85</v>
      </c>
      <c r="K8" s="14">
        <v>0.69625</v>
      </c>
      <c r="L8" s="15">
        <f t="shared" si="0"/>
        <v>13.925</v>
      </c>
      <c r="M8" s="16">
        <v>20</v>
      </c>
      <c r="N8" s="16">
        <v>20</v>
      </c>
      <c r="O8" s="16">
        <v>30</v>
      </c>
      <c r="P8" s="16">
        <v>10</v>
      </c>
      <c r="Q8" s="18">
        <f t="shared" si="1"/>
        <v>93.925</v>
      </c>
      <c r="R8" s="10"/>
    </row>
    <row r="9" ht="22" customHeight="1" spans="1:18">
      <c r="A9" s="10">
        <v>5</v>
      </c>
      <c r="B9" s="35" t="s">
        <v>23</v>
      </c>
      <c r="C9" s="10">
        <v>5</v>
      </c>
      <c r="D9" s="10" t="s">
        <v>24</v>
      </c>
      <c r="E9" s="10" t="s">
        <v>41</v>
      </c>
      <c r="F9" s="10" t="s">
        <v>35</v>
      </c>
      <c r="G9" s="12">
        <v>95</v>
      </c>
      <c r="H9" s="12"/>
      <c r="I9" s="12">
        <v>95</v>
      </c>
      <c r="J9" s="12">
        <v>20.31</v>
      </c>
      <c r="K9" s="14">
        <v>0.213789473684211</v>
      </c>
      <c r="L9" s="15">
        <f t="shared" si="0"/>
        <v>4.27578947368421</v>
      </c>
      <c r="M9" s="16">
        <v>20</v>
      </c>
      <c r="N9" s="16">
        <v>20</v>
      </c>
      <c r="O9" s="16">
        <v>30</v>
      </c>
      <c r="P9" s="16">
        <v>10</v>
      </c>
      <c r="Q9" s="18">
        <f t="shared" si="1"/>
        <v>84.2757894736842</v>
      </c>
      <c r="R9" s="10" t="s">
        <v>42</v>
      </c>
    </row>
    <row r="10" ht="22" customHeight="1" spans="1:18">
      <c r="A10" s="10">
        <v>6</v>
      </c>
      <c r="B10" s="35" t="s">
        <v>23</v>
      </c>
      <c r="C10" s="10">
        <v>6</v>
      </c>
      <c r="D10" s="10" t="s">
        <v>24</v>
      </c>
      <c r="E10" s="10" t="s">
        <v>43</v>
      </c>
      <c r="F10" s="10" t="s">
        <v>44</v>
      </c>
      <c r="G10" s="12">
        <v>80</v>
      </c>
      <c r="H10" s="12"/>
      <c r="I10" s="12">
        <v>80</v>
      </c>
      <c r="J10" s="12">
        <v>30</v>
      </c>
      <c r="K10" s="14">
        <v>0.375</v>
      </c>
      <c r="L10" s="15">
        <f t="shared" si="0"/>
        <v>7.5</v>
      </c>
      <c r="M10" s="16">
        <v>20</v>
      </c>
      <c r="N10" s="16">
        <v>20</v>
      </c>
      <c r="O10" s="16">
        <v>30</v>
      </c>
      <c r="P10" s="16">
        <v>10</v>
      </c>
      <c r="Q10" s="18">
        <f t="shared" si="1"/>
        <v>87.5</v>
      </c>
      <c r="R10" s="10" t="s">
        <v>42</v>
      </c>
    </row>
    <row r="11" ht="22" customHeight="1" spans="1:18">
      <c r="A11" s="10">
        <v>7</v>
      </c>
      <c r="B11" s="35" t="s">
        <v>23</v>
      </c>
      <c r="C11" s="10">
        <v>7</v>
      </c>
      <c r="D11" s="10" t="s">
        <v>24</v>
      </c>
      <c r="E11" s="10" t="s">
        <v>45</v>
      </c>
      <c r="F11" s="13" t="s">
        <v>46</v>
      </c>
      <c r="G11" s="12">
        <v>5</v>
      </c>
      <c r="H11" s="12"/>
      <c r="I11" s="12">
        <v>5</v>
      </c>
      <c r="J11" s="12">
        <v>0</v>
      </c>
      <c r="K11" s="14">
        <v>0</v>
      </c>
      <c r="L11" s="15">
        <f t="shared" si="0"/>
        <v>0</v>
      </c>
      <c r="M11" s="16">
        <v>20</v>
      </c>
      <c r="N11" s="16">
        <v>20</v>
      </c>
      <c r="O11" s="16">
        <v>30</v>
      </c>
      <c r="P11" s="16">
        <v>10</v>
      </c>
      <c r="Q11" s="18">
        <f t="shared" si="1"/>
        <v>80</v>
      </c>
      <c r="R11" s="10" t="s">
        <v>42</v>
      </c>
    </row>
    <row r="12" ht="22" customHeight="1" spans="1:18">
      <c r="A12" s="10">
        <v>8</v>
      </c>
      <c r="B12" s="35" t="s">
        <v>23</v>
      </c>
      <c r="C12" s="10">
        <v>8</v>
      </c>
      <c r="D12" s="10" t="s">
        <v>24</v>
      </c>
      <c r="E12" s="10" t="s">
        <v>47</v>
      </c>
      <c r="F12" s="10" t="s">
        <v>48</v>
      </c>
      <c r="G12" s="12">
        <v>18</v>
      </c>
      <c r="H12" s="12"/>
      <c r="I12" s="12">
        <v>18</v>
      </c>
      <c r="J12" s="12">
        <v>17.95</v>
      </c>
      <c r="K12" s="14">
        <v>0.997222222222222</v>
      </c>
      <c r="L12" s="15">
        <f t="shared" si="0"/>
        <v>19.9444444444444</v>
      </c>
      <c r="M12" s="16">
        <v>20</v>
      </c>
      <c r="N12" s="16">
        <v>20</v>
      </c>
      <c r="O12" s="16">
        <v>30</v>
      </c>
      <c r="P12" s="16">
        <v>10</v>
      </c>
      <c r="Q12" s="18">
        <f t="shared" si="1"/>
        <v>99.9444444444444</v>
      </c>
      <c r="R12" s="12"/>
    </row>
    <row r="13" ht="22" customHeight="1" spans="1:18">
      <c r="A13" s="10">
        <v>9</v>
      </c>
      <c r="B13" s="35" t="s">
        <v>23</v>
      </c>
      <c r="C13" s="10">
        <v>9</v>
      </c>
      <c r="D13" s="10" t="s">
        <v>24</v>
      </c>
      <c r="E13" s="10" t="s">
        <v>49</v>
      </c>
      <c r="F13" s="10" t="s">
        <v>48</v>
      </c>
      <c r="G13" s="12">
        <v>51</v>
      </c>
      <c r="H13" s="12"/>
      <c r="I13" s="12">
        <v>51</v>
      </c>
      <c r="J13" s="12">
        <v>19.68</v>
      </c>
      <c r="K13" s="14">
        <v>0.385882352941176</v>
      </c>
      <c r="L13" s="15">
        <f t="shared" si="0"/>
        <v>7.71764705882353</v>
      </c>
      <c r="M13" s="16">
        <v>20</v>
      </c>
      <c r="N13" s="16">
        <v>20</v>
      </c>
      <c r="O13" s="16">
        <v>30</v>
      </c>
      <c r="P13" s="16">
        <v>10</v>
      </c>
      <c r="Q13" s="18">
        <f t="shared" si="1"/>
        <v>87.7176470588235</v>
      </c>
      <c r="R13" s="10" t="s">
        <v>42</v>
      </c>
    </row>
    <row r="14" ht="22" customHeight="1" spans="1:18">
      <c r="A14" s="10">
        <v>10</v>
      </c>
      <c r="B14" s="35" t="s">
        <v>23</v>
      </c>
      <c r="C14" s="10">
        <v>10</v>
      </c>
      <c r="D14" s="10" t="s">
        <v>24</v>
      </c>
      <c r="E14" s="10" t="s">
        <v>50</v>
      </c>
      <c r="F14" s="10" t="s">
        <v>48</v>
      </c>
      <c r="G14" s="12">
        <v>1.14</v>
      </c>
      <c r="H14" s="12"/>
      <c r="I14" s="12">
        <v>1.14</v>
      </c>
      <c r="J14" s="12">
        <v>0</v>
      </c>
      <c r="K14" s="14">
        <v>0</v>
      </c>
      <c r="L14" s="15">
        <f t="shared" si="0"/>
        <v>0</v>
      </c>
      <c r="M14" s="16">
        <v>20</v>
      </c>
      <c r="N14" s="16">
        <v>20</v>
      </c>
      <c r="O14" s="16">
        <v>30</v>
      </c>
      <c r="P14" s="16">
        <v>10</v>
      </c>
      <c r="Q14" s="18">
        <f t="shared" si="1"/>
        <v>80</v>
      </c>
      <c r="R14" s="10" t="s">
        <v>42</v>
      </c>
    </row>
    <row r="15" ht="22" customHeight="1" spans="1:18">
      <c r="A15" s="10">
        <v>11</v>
      </c>
      <c r="B15" s="35" t="s">
        <v>23</v>
      </c>
      <c r="C15" s="10">
        <v>11</v>
      </c>
      <c r="D15" s="10" t="s">
        <v>24</v>
      </c>
      <c r="E15" s="10" t="s">
        <v>51</v>
      </c>
      <c r="F15" s="10" t="s">
        <v>48</v>
      </c>
      <c r="G15" s="12">
        <v>18.52</v>
      </c>
      <c r="H15" s="12"/>
      <c r="I15" s="12">
        <v>18.52</v>
      </c>
      <c r="J15" s="12">
        <v>9</v>
      </c>
      <c r="K15" s="14">
        <v>0.485961123110151</v>
      </c>
      <c r="L15" s="15">
        <f t="shared" si="0"/>
        <v>9.71922246220302</v>
      </c>
      <c r="M15" s="16">
        <v>20</v>
      </c>
      <c r="N15" s="16">
        <v>20</v>
      </c>
      <c r="O15" s="16">
        <v>30</v>
      </c>
      <c r="P15" s="16">
        <v>10</v>
      </c>
      <c r="Q15" s="18">
        <f t="shared" si="1"/>
        <v>89.719222462203</v>
      </c>
      <c r="R15" s="12"/>
    </row>
    <row r="16" ht="22" customHeight="1" spans="1:18">
      <c r="A16" s="10">
        <v>12</v>
      </c>
      <c r="B16" s="35" t="s">
        <v>23</v>
      </c>
      <c r="C16" s="10">
        <v>12</v>
      </c>
      <c r="D16" s="10" t="s">
        <v>24</v>
      </c>
      <c r="E16" s="10" t="s">
        <v>52</v>
      </c>
      <c r="F16" s="10" t="s">
        <v>48</v>
      </c>
      <c r="G16" s="12">
        <v>2.1</v>
      </c>
      <c r="H16" s="12"/>
      <c r="I16" s="12">
        <v>2.1</v>
      </c>
      <c r="J16" s="12">
        <v>0</v>
      </c>
      <c r="K16" s="14">
        <v>0</v>
      </c>
      <c r="L16" s="15">
        <f t="shared" si="0"/>
        <v>0</v>
      </c>
      <c r="M16" s="16">
        <v>20</v>
      </c>
      <c r="N16" s="16">
        <v>20</v>
      </c>
      <c r="O16" s="16">
        <v>30</v>
      </c>
      <c r="P16" s="16">
        <v>10</v>
      </c>
      <c r="Q16" s="18">
        <f t="shared" si="1"/>
        <v>80</v>
      </c>
      <c r="R16" s="10" t="s">
        <v>42</v>
      </c>
    </row>
    <row r="17" ht="22" customHeight="1" spans="1:18">
      <c r="A17" s="10">
        <v>13</v>
      </c>
      <c r="B17" s="35" t="s">
        <v>23</v>
      </c>
      <c r="C17" s="10">
        <v>13</v>
      </c>
      <c r="D17" s="10" t="s">
        <v>24</v>
      </c>
      <c r="E17" s="10" t="s">
        <v>53</v>
      </c>
      <c r="F17" s="10" t="s">
        <v>48</v>
      </c>
      <c r="G17" s="12">
        <v>18</v>
      </c>
      <c r="H17" s="12"/>
      <c r="I17" s="12">
        <v>18</v>
      </c>
      <c r="J17" s="12">
        <v>10.21</v>
      </c>
      <c r="K17" s="14">
        <v>0.567222222222222</v>
      </c>
      <c r="L17" s="15">
        <f t="shared" si="0"/>
        <v>11.3444444444444</v>
      </c>
      <c r="M17" s="16">
        <v>20</v>
      </c>
      <c r="N17" s="16">
        <v>20</v>
      </c>
      <c r="O17" s="16">
        <v>30</v>
      </c>
      <c r="P17" s="16">
        <v>10</v>
      </c>
      <c r="Q17" s="18">
        <f t="shared" si="1"/>
        <v>91.3444444444444</v>
      </c>
      <c r="R17" s="12"/>
    </row>
    <row r="18" ht="22" customHeight="1" spans="1:18">
      <c r="A18" s="10">
        <v>14</v>
      </c>
      <c r="B18" s="35" t="s">
        <v>23</v>
      </c>
      <c r="C18" s="10">
        <v>14</v>
      </c>
      <c r="D18" s="10" t="s">
        <v>24</v>
      </c>
      <c r="E18" s="10" t="s">
        <v>54</v>
      </c>
      <c r="F18" s="10" t="s">
        <v>48</v>
      </c>
      <c r="G18" s="12">
        <v>18</v>
      </c>
      <c r="H18" s="12"/>
      <c r="I18" s="12">
        <v>18</v>
      </c>
      <c r="J18" s="12">
        <v>0</v>
      </c>
      <c r="K18" s="14">
        <v>0</v>
      </c>
      <c r="L18" s="15">
        <f t="shared" si="0"/>
        <v>0</v>
      </c>
      <c r="M18" s="16">
        <v>20</v>
      </c>
      <c r="N18" s="16">
        <v>20</v>
      </c>
      <c r="O18" s="16">
        <v>30</v>
      </c>
      <c r="P18" s="16">
        <v>10</v>
      </c>
      <c r="Q18" s="18">
        <f t="shared" si="1"/>
        <v>80</v>
      </c>
      <c r="R18" s="10" t="s">
        <v>42</v>
      </c>
    </row>
    <row r="19" ht="22" customHeight="1" spans="1:18">
      <c r="A19" s="10">
        <v>15</v>
      </c>
      <c r="B19" s="35" t="s">
        <v>23</v>
      </c>
      <c r="C19" s="10">
        <v>15</v>
      </c>
      <c r="D19" s="10" t="s">
        <v>24</v>
      </c>
      <c r="E19" s="10" t="s">
        <v>55</v>
      </c>
      <c r="F19" s="10" t="s">
        <v>48</v>
      </c>
      <c r="G19" s="12">
        <v>39</v>
      </c>
      <c r="H19" s="12"/>
      <c r="I19" s="12">
        <v>39</v>
      </c>
      <c r="J19" s="12">
        <v>0</v>
      </c>
      <c r="K19" s="14">
        <v>0</v>
      </c>
      <c r="L19" s="15">
        <f t="shared" si="0"/>
        <v>0</v>
      </c>
      <c r="M19" s="16">
        <v>20</v>
      </c>
      <c r="N19" s="16">
        <v>20</v>
      </c>
      <c r="O19" s="16">
        <v>30</v>
      </c>
      <c r="P19" s="16">
        <v>10</v>
      </c>
      <c r="Q19" s="18">
        <f t="shared" si="1"/>
        <v>80</v>
      </c>
      <c r="R19" s="10" t="s">
        <v>42</v>
      </c>
    </row>
    <row r="20" ht="22" customHeight="1" spans="1:18">
      <c r="A20" s="10">
        <v>16</v>
      </c>
      <c r="B20" s="35" t="s">
        <v>23</v>
      </c>
      <c r="C20" s="10">
        <v>16</v>
      </c>
      <c r="D20" s="10" t="s">
        <v>24</v>
      </c>
      <c r="E20" s="10" t="s">
        <v>56</v>
      </c>
      <c r="F20" s="10" t="s">
        <v>26</v>
      </c>
      <c r="G20" s="12">
        <v>11</v>
      </c>
      <c r="H20" s="12"/>
      <c r="I20" s="12">
        <v>11</v>
      </c>
      <c r="J20" s="12">
        <v>9.16</v>
      </c>
      <c r="K20" s="14">
        <v>0.832727272727273</v>
      </c>
      <c r="L20" s="15">
        <f t="shared" si="0"/>
        <v>16.6545454545455</v>
      </c>
      <c r="M20" s="16">
        <v>20</v>
      </c>
      <c r="N20" s="16">
        <v>20</v>
      </c>
      <c r="O20" s="16">
        <v>30</v>
      </c>
      <c r="P20" s="16">
        <v>10</v>
      </c>
      <c r="Q20" s="18">
        <f t="shared" si="1"/>
        <v>96.6545454545455</v>
      </c>
      <c r="R20" s="12"/>
    </row>
  </sheetData>
  <mergeCells count="15">
    <mergeCell ref="A1:R1"/>
    <mergeCell ref="A2:D2"/>
    <mergeCell ref="G2:H2"/>
    <mergeCell ref="I2:J2"/>
    <mergeCell ref="G3:I3"/>
    <mergeCell ref="L3:Q3"/>
    <mergeCell ref="A3:A4"/>
    <mergeCell ref="B3:B4"/>
    <mergeCell ref="C3:C4"/>
    <mergeCell ref="D3:D4"/>
    <mergeCell ref="E3:E4"/>
    <mergeCell ref="F3:F4"/>
    <mergeCell ref="J3:J4"/>
    <mergeCell ref="K3:K4"/>
    <mergeCell ref="R3:R4"/>
  </mergeCells>
  <pageMargins left="0.75" right="0.75" top="1" bottom="1" header="0.5" footer="0.5"/>
  <pageSetup paperSize="9" scale="5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部门整体统计表</vt:lpstr>
      <vt:lpstr>项目自评汇总表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黄浢浢爸</cp:lastModifiedBy>
  <dcterms:created xsi:type="dcterms:W3CDTF">2022-01-14T01:26:00Z</dcterms:created>
  <dcterms:modified xsi:type="dcterms:W3CDTF">2025-04-23T09:54:49Z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C6C6557410AF486BA40C44824D258498_13</vt:lpwstr>
  </property>
  <property fmtid="{D5CDD505-2E9C-101B-9397-08002B2CF9AE}" pid="3" name="KSOProductBuildVer">
    <vt:lpwstr>2052-12.1.0.20784</vt:lpwstr>
  </property>
</Properties>
</file>